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955" activeTab="0"/>
  </bookViews>
  <sheets>
    <sheet name="стр.1_4" sheetId="1" r:id="rId1"/>
  </sheets>
  <definedNames>
    <definedName name="_xlnm.Print_Area" localSheetId="0">'стр.1_4'!$A$1:$DC$93</definedName>
  </definedNames>
  <calcPr fullCalcOnLoad="1"/>
</workbook>
</file>

<file path=xl/comments1.xml><?xml version="1.0" encoding="utf-8"?>
<comments xmlns="http://schemas.openxmlformats.org/spreadsheetml/2006/main">
  <authors>
    <author>ksemenova</author>
  </authors>
  <commentList>
    <comment ref="BJ67" authorId="0">
      <text>
        <r>
          <rPr>
            <b/>
            <sz val="8"/>
            <rFont val="Tahoma"/>
            <family val="2"/>
          </rPr>
          <t>ksemenova:</t>
        </r>
        <r>
          <rPr>
            <sz val="8"/>
            <rFont val="Tahoma"/>
            <family val="2"/>
          </rPr>
          <t xml:space="preserve">
135 000+ 158 246,56
</t>
        </r>
      </text>
    </comment>
  </commentList>
</comments>
</file>

<file path=xl/sharedStrings.xml><?xml version="1.0" encoding="utf-8"?>
<sst xmlns="http://schemas.openxmlformats.org/spreadsheetml/2006/main" count="263" uniqueCount="158">
  <si>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</si>
  <si>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</si>
  <si>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</si>
  <si>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</si>
  <si>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</si>
  <si>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</si>
  <si>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</si>
  <si>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</si>
  <si>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</si>
  <si>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</si>
  <si>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</si>
  <si>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</si>
  <si>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</si>
  <si>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</si>
  <si>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</si>
  <si>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</si>
  <si>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</si>
  <si>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</si>
  <si>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</si>
  <si>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</si>
  <si>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</si>
  <si>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</si>
  <si>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</si>
  <si>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</si>
  <si>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</si>
  <si>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</si>
  <si>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</si>
  <si>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</si>
  <si>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</si>
  <si>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</si>
  <si>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</si>
  <si>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</si>
  <si>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</si>
  <si>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</si>
  <si>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</si>
  <si>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</si>
  <si>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</si>
  <si>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</si>
  <si>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</si>
  <si>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</si>
  <si>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</si>
  <si>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</si>
  <si>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</si>
  <si>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</si>
  <si>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</si>
  <si>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</si>
  <si>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</si>
  <si>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</si>
  <si>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</si>
  <si>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</si>
  <si>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</si>
  <si>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</si>
  <si>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</si>
  <si>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</si>
  <si>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</si>
  <si>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</si>
  <si>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</si>
  <si>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</si>
  <si>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</si>
  <si>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</si>
  <si>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</si>
  <si>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</si>
  <si>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</si>
  <si>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</si>
  <si>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</si>
  <si>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</si>
  <si>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</si>
  <si>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</si>
  <si>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</si>
  <si>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</si>
  <si>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</si>
  <si>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</si>
  <si>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</si>
  <si>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</si>
  <si>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</si>
  <si>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</si>
  <si>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</si>
  <si>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</si>
  <si>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</si>
  <si>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</si>
  <si>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</si>
  <si>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</si>
  <si>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</si>
  <si>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</si>
  <si>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</si>
  <si>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</si>
  <si>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</si>
  <si>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</si>
  <si>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</si>
  <si>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</si>
  <si>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</si>
  <si>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</si>
  <si>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</si>
  <si>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</si>
  <si>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</si>
  <si>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</si>
  <si>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</si>
  <si>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</si>
  <si>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</si>
  <si>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</si>
  <si>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</si>
  <si>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</si>
  <si>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</si>
  <si>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</si>
  <si>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</si>
  <si>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</si>
  <si>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</si>
  <si>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</si>
  <si>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</si>
  <si>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</si>
  <si>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</si>
  <si>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</si>
  <si>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</si>
  <si>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</si>
  <si>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</si>
  <si>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</si>
  <si>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</si>
  <si>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</si>
  <si>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</si>
  <si>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</si>
  <si>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</si>
  <si>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</si>
  <si>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</si>
  <si>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</si>
  <si>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</si>
  <si>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</si>
  <si>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</si>
  <si>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</si>
  <si>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</si>
  <si>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</si>
  <si>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</si>
  <si>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</si>
  <si>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</si>
  <si>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</si>
  <si>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</si>
  <si>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</si>
  <si>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</si>
  <si>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</si>
  <si>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</si>
  <si>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</si>
  <si>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</si>
  <si>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</si>
  <si>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</si>
  <si>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</si>
  <si>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</si>
  <si>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</si>
  <si>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</si>
  <si>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</si>
  <si>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Главный бухгалтер</t>
  </si>
  <si>
    <t>Генеральный директор</t>
  </si>
  <si>
    <t>Ефремова М.Н.</t>
  </si>
  <si>
    <t>Смирнов Д.Ю.</t>
  </si>
  <si>
    <t>-</t>
  </si>
  <si>
    <t>Общество с огрниченной ответственностью "Управляющая компания инвестиционными фондами "АЛЛТЕК"</t>
  </si>
  <si>
    <t xml:space="preserve"> </t>
  </si>
  <si>
    <t>2013</t>
  </si>
  <si>
    <t>30</t>
  </si>
  <si>
    <t>11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</si>
</sst>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0000_р_._-;\-* #,##0.0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  <numFmt numFmtId="177" formatCode="_-* #,##0.0000000000000_р_._-;\-* #,##0.0000000000000_р_._-;_-* &quot;-&quot;??_р_._-;_-@_-"/>
    <numFmt numFmtId="178" formatCode="_-* #,##0.00000000000000_р_._-;\-* #,##0.00000000000000_р_._-;_-* &quot;-&quot;??_р_._-;_-@_-"/>
    <numFmt numFmtId="179" formatCode="_-* #,##0.000000000000000_р_._-;\-* #,##0.000000000000000_р_._-;_-* &quot;-&quot;??_р_._-;_-@_-"/>
    <numFmt numFmtId="180" formatCode="_-* #,##0.0000000000000000_р_._-;\-* #,##0.0000000000000000_р_._-;_-* &quot;-&quot;??_р_._-;_-@_-"/>
    <numFmt numFmtId="181" formatCode="_-* #,##0.00000000000000000_р_._-;\-* #,##0.00000000000000000_р_._-;_-* &quot;-&quot;??_р_._-;_-@_-"/>
    <numFmt numFmtId="182" formatCode="_-* #,##0.000000000000000000_р_._-;\-* #,##0.000000000000000000_р_._-;_-* &quot;-&quot;??_р_._-;_-@_-"/>
    <numFmt numFmtId="183" formatCode="_-* #,##0.0000000000000000000_р_._-;\-* #,##0.0000000000000000000_р_._-;_-* &quot;-&quot;??_р_._-;_-@_-"/>
    <numFmt numFmtId="184" formatCode="_-* #,##0.00000000000000000000_р_._-;\-* #,##0.00000000000000000000_р_._-;_-* &quot;-&quot;??_р_._-;_-@_-"/>
    <numFmt numFmtId="185" formatCode="_-* #,##0.000000000000000000000_р_._-;\-* #,##0.000000000000000000000_р_._-;_-* &quot;-&quot;??_р_._-;_-@_-"/>
    <numFmt numFmtId="186" formatCode="_-* #,##0.0_р_._-;\-* #,##0.0_р_._-;_-* &quot;-&quot;?_р_._-;_-@_-"/>
    <numFmt numFmtId="187" formatCode="#,##0.00_ ;\-#,##0.00\ "/>
    <numFmt numFmtId="188" formatCode="#,##0_ ;\-#,##0\ "/>
  </numFmts>
  <fonts count="43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/>
    </xf>
    <xf numFmtId="0" fontId="1" fillId="0" borderId="1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left" vertical="top"/>
    </xf>
    <xf numFmtId="3" fontId="1" fillId="0" borderId="10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5" xfId="0" applyFont="1" applyBorder="1" applyAlignment="1">
      <alignment horizontal="left" vertical="top"/>
    </xf>
    <xf numFmtId="49" fontId="1" fillId="0" borderId="16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66" fontId="1" fillId="0" borderId="10" xfId="58" applyNumberFormat="1" applyFont="1" applyBorder="1" applyAlignment="1">
      <alignment horizontal="center" vertical="top"/>
    </xf>
    <xf numFmtId="166" fontId="1" fillId="0" borderId="14" xfId="58" applyNumberFormat="1" applyFont="1" applyBorder="1" applyAlignment="1">
      <alignment horizontal="center" vertical="top"/>
    </xf>
    <xf numFmtId="166" fontId="1" fillId="0" borderId="11" xfId="58" applyNumberFormat="1" applyFont="1" applyBorder="1" applyAlignment="1">
      <alignment horizontal="center" vertical="top"/>
    </xf>
    <xf numFmtId="0" fontId="1" fillId="33" borderId="10" xfId="58" applyNumberFormat="1" applyFont="1" applyFill="1" applyBorder="1" applyAlignment="1">
      <alignment horizontal="center" vertical="center"/>
    </xf>
    <xf numFmtId="0" fontId="1" fillId="33" borderId="14" xfId="58" applyNumberFormat="1" applyFont="1" applyFill="1" applyBorder="1" applyAlignment="1">
      <alignment horizontal="center" vertical="center"/>
    </xf>
    <xf numFmtId="0" fontId="1" fillId="33" borderId="11" xfId="58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166" fontId="1" fillId="0" borderId="12" xfId="58" applyNumberFormat="1" applyFont="1" applyBorder="1" applyAlignment="1">
      <alignment horizontal="center" vertical="top"/>
    </xf>
    <xf numFmtId="166" fontId="1" fillId="0" borderId="15" xfId="58" applyNumberFormat="1" applyFont="1" applyBorder="1" applyAlignment="1">
      <alignment horizontal="center" vertical="top"/>
    </xf>
    <xf numFmtId="166" fontId="1" fillId="0" borderId="13" xfId="58" applyNumberFormat="1" applyFont="1" applyBorder="1" applyAlignment="1">
      <alignment horizontal="center" vertical="top"/>
    </xf>
    <xf numFmtId="0" fontId="1" fillId="0" borderId="10" xfId="58" applyNumberFormat="1" applyFont="1" applyBorder="1" applyAlignment="1">
      <alignment horizontal="center" vertical="top"/>
    </xf>
    <xf numFmtId="3" fontId="1" fillId="0" borderId="14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6" fontId="1" fillId="0" borderId="10" xfId="0" applyNumberFormat="1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justify" vertical="top" wrapText="1"/>
    </xf>
    <xf numFmtId="188" fontId="1" fillId="0" borderId="10" xfId="58" applyNumberFormat="1" applyFont="1" applyBorder="1" applyAlignment="1">
      <alignment horizontal="center" vertical="top"/>
    </xf>
    <xf numFmtId="188" fontId="1" fillId="0" borderId="14" xfId="58" applyNumberFormat="1" applyFont="1" applyBorder="1" applyAlignment="1">
      <alignment horizontal="center" vertical="top"/>
    </xf>
    <xf numFmtId="188" fontId="1" fillId="0" borderId="11" xfId="58" applyNumberFormat="1" applyFont="1" applyBorder="1" applyAlignment="1">
      <alignment horizontal="center" vertical="top"/>
    </xf>
    <xf numFmtId="166" fontId="1" fillId="33" borderId="10" xfId="58" applyNumberFormat="1" applyFont="1" applyFill="1" applyBorder="1" applyAlignment="1">
      <alignment horizontal="center" vertical="top"/>
    </xf>
    <xf numFmtId="166" fontId="1" fillId="33" borderId="14" xfId="58" applyNumberFormat="1" applyFont="1" applyFill="1" applyBorder="1" applyAlignment="1">
      <alignment horizontal="center" vertical="top"/>
    </xf>
    <xf numFmtId="166" fontId="1" fillId="33" borderId="11" xfId="58" applyNumberFormat="1" applyFont="1" applyFill="1" applyBorder="1" applyAlignment="1">
      <alignment horizontal="center" vertical="top"/>
    </xf>
    <xf numFmtId="0" fontId="4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I93"/>
  <sheetViews>
    <sheetView tabSelected="1" view="pageBreakPreview" zoomScale="110" zoomScaleSheetLayoutView="110" zoomScalePageLayoutView="0" workbookViewId="0" topLeftCell="A13">
      <selection activeCell="EK86" sqref="EK86"/>
    </sheetView>
  </sheetViews>
  <sheetFormatPr defaultColWidth="0.875" defaultRowHeight="16.5" customHeight="1"/>
  <cols>
    <col min="1" max="73" width="0.875" style="1" customWidth="1"/>
    <col min="74" max="74" width="1.25" style="1" customWidth="1"/>
    <col min="75" max="138" width="0.875" style="1" customWidth="1"/>
    <col min="139" max="139" width="1.875" style="1" bestFit="1" customWidth="1"/>
    <col min="140" max="159" width="0.875" style="1" customWidth="1"/>
    <col min="160" max="160" width="1.875" style="1" bestFit="1" customWidth="1"/>
    <col min="16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138</v>
      </c>
    </row>
    <row r="3" s="21" customFormat="1" ht="10.5" customHeight="1">
      <c r="BT3" s="21" t="s">
        <v>139</v>
      </c>
    </row>
    <row r="4" spans="72:104" s="21" customFormat="1" ht="10.5" customHeight="1">
      <c r="BT4" s="21" t="s">
        <v>140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141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143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142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156</v>
      </c>
      <c r="AS11" s="32"/>
      <c r="AT11" s="32"/>
      <c r="AU11" s="32"/>
      <c r="AV11" s="31" t="s">
        <v>4</v>
      </c>
      <c r="AW11" s="31"/>
      <c r="AX11" s="32" t="s">
        <v>157</v>
      </c>
      <c r="AY11" s="32"/>
      <c r="AZ11" s="32"/>
      <c r="BA11" s="32"/>
      <c r="BB11" s="31" t="s">
        <v>4</v>
      </c>
      <c r="BC11" s="31"/>
      <c r="BD11" s="32" t="s">
        <v>155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31.5" customHeight="1">
      <c r="F12" s="38" t="s">
        <v>153</v>
      </c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2"/>
      <c r="CZ12" s="2"/>
    </row>
    <row r="13" spans="6:104" s="3" customFormat="1" ht="24" customHeight="1">
      <c r="F13" s="71" t="s">
        <v>6</v>
      </c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2"/>
      <c r="CZ13" s="2"/>
    </row>
    <row r="14" spans="1:107" s="9" customFormat="1" ht="18" customHeight="1">
      <c r="A14" s="33" t="s">
        <v>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5"/>
    </row>
    <row r="15" spans="1:139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72" t="s">
        <v>18</v>
      </c>
      <c r="BB15" s="28"/>
      <c r="BC15" s="28"/>
      <c r="BD15" s="28"/>
      <c r="BE15" s="28"/>
      <c r="BF15" s="28"/>
      <c r="BG15" s="28"/>
      <c r="BH15" s="28"/>
      <c r="BI15" s="29"/>
      <c r="BJ15" s="72" t="s">
        <v>19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72" t="s">
        <v>20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  <c r="EI15" s="12" t="s">
        <v>154</v>
      </c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3" t="s">
        <v>8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5"/>
    </row>
    <row r="18" spans="1:107" s="13" customFormat="1" ht="15.75" customHeight="1">
      <c r="A18" s="14"/>
      <c r="B18" s="36" t="s">
        <v>9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19"/>
      <c r="BA18" s="39" t="s">
        <v>21</v>
      </c>
      <c r="BB18" s="40"/>
      <c r="BC18" s="40"/>
      <c r="BD18" s="40"/>
      <c r="BE18" s="40"/>
      <c r="BF18" s="40"/>
      <c r="BG18" s="40"/>
      <c r="BH18" s="40"/>
      <c r="BI18" s="41"/>
      <c r="BJ18" s="24" t="s">
        <v>152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 t="s">
        <v>152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36" t="s">
        <v>10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19"/>
      <c r="BA19" s="39" t="s">
        <v>22</v>
      </c>
      <c r="BB19" s="40"/>
      <c r="BC19" s="40"/>
      <c r="BD19" s="40"/>
      <c r="BE19" s="40"/>
      <c r="BF19" s="40"/>
      <c r="BG19" s="40"/>
      <c r="BH19" s="40"/>
      <c r="BI19" s="41"/>
      <c r="BJ19" s="24" t="s">
        <v>152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152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36" t="s">
        <v>11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19"/>
      <c r="BA20" s="39" t="s">
        <v>23</v>
      </c>
      <c r="BB20" s="40"/>
      <c r="BC20" s="40"/>
      <c r="BD20" s="40"/>
      <c r="BE20" s="40"/>
      <c r="BF20" s="40"/>
      <c r="BG20" s="40"/>
      <c r="BH20" s="40"/>
      <c r="BI20" s="41"/>
      <c r="BJ20" s="24" t="s">
        <v>152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152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5" t="s">
        <v>12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17"/>
      <c r="BA21" s="46" t="s">
        <v>24</v>
      </c>
      <c r="BB21" s="47"/>
      <c r="BC21" s="47"/>
      <c r="BD21" s="47"/>
      <c r="BE21" s="47"/>
      <c r="BF21" s="47"/>
      <c r="BG21" s="47"/>
      <c r="BH21" s="47"/>
      <c r="BI21" s="48"/>
      <c r="BJ21" s="42" t="s">
        <v>152</v>
      </c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4"/>
      <c r="BW21" s="42" t="s">
        <v>41</v>
      </c>
      <c r="BX21" s="43"/>
      <c r="BY21" s="43"/>
      <c r="BZ21" s="43"/>
      <c r="CA21" s="43"/>
      <c r="CB21" s="43"/>
      <c r="CC21" s="43"/>
      <c r="CD21" s="43"/>
      <c r="CE21" s="43"/>
      <c r="CF21" s="43"/>
      <c r="CG21" s="43"/>
      <c r="CH21" s="43"/>
      <c r="CI21" s="43"/>
      <c r="CJ21" s="43"/>
      <c r="CK21" s="43"/>
      <c r="CL21" s="44"/>
      <c r="CM21" s="42" t="s">
        <v>152</v>
      </c>
      <c r="CN21" s="43"/>
      <c r="CO21" s="43"/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4"/>
    </row>
    <row r="22" spans="1:107" s="13" customFormat="1" ht="18" customHeight="1">
      <c r="A22" s="33" t="s">
        <v>25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5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9" t="s">
        <v>26</v>
      </c>
      <c r="BB23" s="50"/>
      <c r="BC23" s="50"/>
      <c r="BD23" s="50"/>
      <c r="BE23" s="50"/>
      <c r="BF23" s="50"/>
      <c r="BG23" s="50"/>
      <c r="BH23" s="50"/>
      <c r="BI23" s="51"/>
      <c r="BJ23" s="52" t="s">
        <v>152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4"/>
      <c r="BW23" s="61">
        <v>0.2</v>
      </c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3"/>
      <c r="CM23" s="64" t="s">
        <v>152</v>
      </c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6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9" t="s">
        <v>27</v>
      </c>
      <c r="BB24" s="50"/>
      <c r="BC24" s="50"/>
      <c r="BD24" s="50"/>
      <c r="BE24" s="50"/>
      <c r="BF24" s="50"/>
      <c r="BG24" s="50"/>
      <c r="BH24" s="50"/>
      <c r="BI24" s="51"/>
      <c r="BJ24" s="58" t="s">
        <v>152</v>
      </c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60"/>
      <c r="BW24" s="61">
        <v>0.2</v>
      </c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3"/>
      <c r="CM24" s="67" t="s">
        <v>152</v>
      </c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7"/>
    </row>
    <row r="25" spans="1:107" s="13" customFormat="1" ht="16.5" customHeight="1">
      <c r="A25" s="16"/>
      <c r="B25" s="36" t="s">
        <v>13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17"/>
      <c r="BA25" s="39" t="s">
        <v>28</v>
      </c>
      <c r="BB25" s="40"/>
      <c r="BC25" s="40"/>
      <c r="BD25" s="40"/>
      <c r="BE25" s="40"/>
      <c r="BF25" s="40"/>
      <c r="BG25" s="40"/>
      <c r="BH25" s="40"/>
      <c r="BI25" s="41"/>
      <c r="BJ25" s="58" t="s">
        <v>152</v>
      </c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60"/>
      <c r="BW25" s="24" t="s">
        <v>41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55" t="str">
        <f>CM24</f>
        <v>-</v>
      </c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7"/>
    </row>
    <row r="26" spans="1:107" s="13" customFormat="1" ht="18" customHeight="1">
      <c r="A26" s="33" t="s">
        <v>29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5"/>
    </row>
    <row r="27" spans="1:107" s="13" customFormat="1" ht="67.5" customHeight="1">
      <c r="A27" s="14"/>
      <c r="B27" s="30" t="s">
        <v>30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9" t="s">
        <v>32</v>
      </c>
      <c r="BB27" s="40"/>
      <c r="BC27" s="40"/>
      <c r="BD27" s="40"/>
      <c r="BE27" s="40"/>
      <c r="BF27" s="40"/>
      <c r="BG27" s="40"/>
      <c r="BH27" s="40"/>
      <c r="BI27" s="41"/>
      <c r="BJ27" s="24" t="s">
        <v>152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152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36" t="s">
        <v>33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19"/>
      <c r="BA28" s="39" t="s">
        <v>36</v>
      </c>
      <c r="BB28" s="40"/>
      <c r="BC28" s="40"/>
      <c r="BD28" s="40"/>
      <c r="BE28" s="40"/>
      <c r="BF28" s="40"/>
      <c r="BG28" s="40"/>
      <c r="BH28" s="40"/>
      <c r="BI28" s="41"/>
      <c r="BJ28" s="37">
        <v>361742.8</v>
      </c>
      <c r="BK28" s="68"/>
      <c r="BL28" s="68"/>
      <c r="BM28" s="68"/>
      <c r="BN28" s="68"/>
      <c r="BO28" s="68"/>
      <c r="BP28" s="68"/>
      <c r="BQ28" s="68"/>
      <c r="BR28" s="68"/>
      <c r="BS28" s="68"/>
      <c r="BT28" s="68"/>
      <c r="BU28" s="68"/>
      <c r="BV28" s="69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37">
        <f>BJ28</f>
        <v>361742.8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36" t="s">
        <v>34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19"/>
      <c r="BA29" s="39" t="s">
        <v>37</v>
      </c>
      <c r="BB29" s="40"/>
      <c r="BC29" s="40"/>
      <c r="BD29" s="40"/>
      <c r="BE29" s="40"/>
      <c r="BF29" s="40"/>
      <c r="BG29" s="40"/>
      <c r="BH29" s="40"/>
      <c r="BI29" s="41"/>
      <c r="BJ29" s="37">
        <f>BJ28</f>
        <v>361742.8</v>
      </c>
      <c r="BK29" s="68"/>
      <c r="BL29" s="68"/>
      <c r="BM29" s="68"/>
      <c r="BN29" s="68"/>
      <c r="BO29" s="68"/>
      <c r="BP29" s="68"/>
      <c r="BQ29" s="68"/>
      <c r="BR29" s="68"/>
      <c r="BS29" s="68"/>
      <c r="BT29" s="68"/>
      <c r="BU29" s="68"/>
      <c r="BV29" s="69"/>
      <c r="BW29" s="24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37">
        <f>CM28</f>
        <v>361742.8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3" t="s">
        <v>35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5"/>
    </row>
    <row r="31" spans="1:107" s="13" customFormat="1" ht="28.5" customHeight="1">
      <c r="A31" s="14"/>
      <c r="B31" s="30" t="s">
        <v>31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9" t="s">
        <v>38</v>
      </c>
      <c r="BB31" s="40"/>
      <c r="BC31" s="40"/>
      <c r="BD31" s="40"/>
      <c r="BE31" s="40"/>
      <c r="BF31" s="40"/>
      <c r="BG31" s="40"/>
      <c r="BH31" s="40"/>
      <c r="BI31" s="41"/>
      <c r="BJ31" s="24" t="s">
        <v>152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152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40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9" t="s">
        <v>39</v>
      </c>
      <c r="BB32" s="40"/>
      <c r="BC32" s="40"/>
      <c r="BD32" s="40"/>
      <c r="BE32" s="40"/>
      <c r="BF32" s="40"/>
      <c r="BG32" s="40"/>
      <c r="BH32" s="40"/>
      <c r="BI32" s="41"/>
      <c r="BJ32" s="24" t="s">
        <v>152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152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42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9" t="s">
        <v>43</v>
      </c>
      <c r="BB33" s="40"/>
      <c r="BC33" s="40"/>
      <c r="BD33" s="40"/>
      <c r="BE33" s="40"/>
      <c r="BF33" s="40"/>
      <c r="BG33" s="40"/>
      <c r="BH33" s="40"/>
      <c r="BI33" s="41"/>
      <c r="BJ33" s="24" t="s">
        <v>152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152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45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9" t="s">
        <v>44</v>
      </c>
      <c r="BB34" s="40"/>
      <c r="BC34" s="40"/>
      <c r="BD34" s="40"/>
      <c r="BE34" s="40"/>
      <c r="BF34" s="40"/>
      <c r="BG34" s="40"/>
      <c r="BH34" s="40"/>
      <c r="BI34" s="41"/>
      <c r="BJ34" s="24" t="s">
        <v>152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152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49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9" t="s">
        <v>46</v>
      </c>
      <c r="BB36" s="40"/>
      <c r="BC36" s="40"/>
      <c r="BD36" s="40"/>
      <c r="BE36" s="40"/>
      <c r="BF36" s="40"/>
      <c r="BG36" s="40"/>
      <c r="BH36" s="40"/>
      <c r="BI36" s="41"/>
      <c r="BJ36" s="24" t="s">
        <v>152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152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50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9" t="s">
        <v>47</v>
      </c>
      <c r="BB37" s="40"/>
      <c r="BC37" s="40"/>
      <c r="BD37" s="40"/>
      <c r="BE37" s="40"/>
      <c r="BF37" s="40"/>
      <c r="BG37" s="40"/>
      <c r="BH37" s="40"/>
      <c r="BI37" s="41"/>
      <c r="BJ37" s="24" t="s">
        <v>152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152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51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9" t="s">
        <v>48</v>
      </c>
      <c r="BB38" s="40"/>
      <c r="BC38" s="40"/>
      <c r="BD38" s="40"/>
      <c r="BE38" s="40"/>
      <c r="BF38" s="40"/>
      <c r="BG38" s="40"/>
      <c r="BH38" s="40"/>
      <c r="BI38" s="41"/>
      <c r="BJ38" s="24" t="s">
        <v>152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152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9" t="s">
        <v>52</v>
      </c>
      <c r="BB39" s="40"/>
      <c r="BC39" s="40"/>
      <c r="BD39" s="40"/>
      <c r="BE39" s="40"/>
      <c r="BF39" s="40"/>
      <c r="BG39" s="40"/>
      <c r="BH39" s="40"/>
      <c r="BI39" s="41"/>
      <c r="BJ39" s="24" t="s">
        <v>152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152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57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9" t="s">
        <v>53</v>
      </c>
      <c r="BB40" s="40"/>
      <c r="BC40" s="40"/>
      <c r="BD40" s="40"/>
      <c r="BE40" s="40"/>
      <c r="BF40" s="40"/>
      <c r="BG40" s="40"/>
      <c r="BH40" s="40"/>
      <c r="BI40" s="41"/>
      <c r="BJ40" s="55">
        <v>2000000</v>
      </c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7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70">
        <f>BJ40*BW40</f>
        <v>200000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58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9" t="s">
        <v>54</v>
      </c>
      <c r="BB41" s="40"/>
      <c r="BC41" s="40"/>
      <c r="BD41" s="40"/>
      <c r="BE41" s="40"/>
      <c r="BF41" s="40"/>
      <c r="BG41" s="40"/>
      <c r="BH41" s="40"/>
      <c r="BI41" s="41"/>
      <c r="BJ41" s="55">
        <v>80000000</v>
      </c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7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55">
        <f>BJ41</f>
        <v>80000000</v>
      </c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7"/>
    </row>
    <row r="42" spans="1:107" s="13" customFormat="1" ht="28.5" customHeight="1">
      <c r="A42" s="14"/>
      <c r="B42" s="30" t="s">
        <v>59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9" t="s">
        <v>55</v>
      </c>
      <c r="BB42" s="40"/>
      <c r="BC42" s="40"/>
      <c r="BD42" s="40"/>
      <c r="BE42" s="40"/>
      <c r="BF42" s="40"/>
      <c r="BG42" s="40"/>
      <c r="BH42" s="40"/>
      <c r="BI42" s="41"/>
      <c r="BJ42" s="24" t="s">
        <v>152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152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136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9" t="s">
        <v>60</v>
      </c>
      <c r="BB43" s="40"/>
      <c r="BC43" s="40"/>
      <c r="BD43" s="40"/>
      <c r="BE43" s="40"/>
      <c r="BF43" s="40"/>
      <c r="BG43" s="40"/>
      <c r="BH43" s="40"/>
      <c r="BI43" s="41"/>
      <c r="BJ43" s="24" t="s">
        <v>152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152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73" t="s">
        <v>61</v>
      </c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19"/>
      <c r="BA44" s="39" t="s">
        <v>62</v>
      </c>
      <c r="BB44" s="40"/>
      <c r="BC44" s="40"/>
      <c r="BD44" s="40"/>
      <c r="BE44" s="40"/>
      <c r="BF44" s="40"/>
      <c r="BG44" s="40"/>
      <c r="BH44" s="40"/>
      <c r="BI44" s="41"/>
      <c r="BJ44" s="70">
        <f>BJ41+BJ40</f>
        <v>82000000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41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55">
        <f>CM41+CM40</f>
        <v>80200000</v>
      </c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7"/>
    </row>
    <row r="45" spans="1:107" s="13" customFormat="1" ht="18" customHeight="1">
      <c r="A45" s="33" t="s">
        <v>63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5"/>
    </row>
    <row r="46" spans="1:107" s="13" customFormat="1" ht="28.5" customHeight="1">
      <c r="A46" s="14"/>
      <c r="B46" s="30" t="s">
        <v>69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9" t="s">
        <v>64</v>
      </c>
      <c r="BB46" s="40"/>
      <c r="BC46" s="40"/>
      <c r="BD46" s="40"/>
      <c r="BE46" s="40"/>
      <c r="BF46" s="40"/>
      <c r="BG46" s="40"/>
      <c r="BH46" s="40"/>
      <c r="BI46" s="41"/>
      <c r="BJ46" s="24" t="s">
        <v>152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152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70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9" t="s">
        <v>65</v>
      </c>
      <c r="BB47" s="40"/>
      <c r="BC47" s="40"/>
      <c r="BD47" s="40"/>
      <c r="BE47" s="40"/>
      <c r="BF47" s="40"/>
      <c r="BG47" s="40"/>
      <c r="BH47" s="40"/>
      <c r="BI47" s="41"/>
      <c r="BJ47" s="24" t="s">
        <v>152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152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71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9" t="s">
        <v>66</v>
      </c>
      <c r="BB48" s="40"/>
      <c r="BC48" s="40"/>
      <c r="BD48" s="40"/>
      <c r="BE48" s="40"/>
      <c r="BF48" s="40"/>
      <c r="BG48" s="40"/>
      <c r="BH48" s="40"/>
      <c r="BI48" s="41"/>
      <c r="BJ48" s="24" t="s">
        <v>152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152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72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9" t="s">
        <v>67</v>
      </c>
      <c r="BB49" s="40"/>
      <c r="BC49" s="40"/>
      <c r="BD49" s="40"/>
      <c r="BE49" s="40"/>
      <c r="BF49" s="40"/>
      <c r="BG49" s="40"/>
      <c r="BH49" s="40"/>
      <c r="BI49" s="41"/>
      <c r="BJ49" s="24" t="s">
        <v>152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152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9" t="s">
        <v>68</v>
      </c>
      <c r="BB50" s="40"/>
      <c r="BC50" s="40"/>
      <c r="BD50" s="40"/>
      <c r="BE50" s="40"/>
      <c r="BF50" s="40"/>
      <c r="BG50" s="40"/>
      <c r="BH50" s="40"/>
      <c r="BI50" s="41"/>
      <c r="BJ50" s="24" t="s">
        <v>152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152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76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9" t="s">
        <v>74</v>
      </c>
      <c r="BB51" s="40"/>
      <c r="BC51" s="40"/>
      <c r="BD51" s="40"/>
      <c r="BE51" s="40"/>
      <c r="BF51" s="40"/>
      <c r="BG51" s="40"/>
      <c r="BH51" s="40"/>
      <c r="BI51" s="41"/>
      <c r="BJ51" s="24" t="s">
        <v>152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152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77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9" t="s">
        <v>75</v>
      </c>
      <c r="BB52" s="40"/>
      <c r="BC52" s="40"/>
      <c r="BD52" s="40"/>
      <c r="BE52" s="40"/>
      <c r="BF52" s="40"/>
      <c r="BG52" s="40"/>
      <c r="BH52" s="40"/>
      <c r="BI52" s="41"/>
      <c r="BJ52" s="24" t="s">
        <v>152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152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93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9" t="s">
        <v>78</v>
      </c>
      <c r="BB54" s="40"/>
      <c r="BC54" s="40"/>
      <c r="BD54" s="40"/>
      <c r="BE54" s="40"/>
      <c r="BF54" s="40"/>
      <c r="BG54" s="40"/>
      <c r="BH54" s="40"/>
      <c r="BI54" s="41"/>
      <c r="BJ54" s="24" t="s">
        <v>152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 t="s">
        <v>152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94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9" t="s">
        <v>79</v>
      </c>
      <c r="BB55" s="40"/>
      <c r="BC55" s="40"/>
      <c r="BD55" s="40"/>
      <c r="BE55" s="40"/>
      <c r="BF55" s="40"/>
      <c r="BG55" s="40"/>
      <c r="BH55" s="40"/>
      <c r="BI55" s="41"/>
      <c r="BJ55" s="24" t="s">
        <v>152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152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95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9" t="s">
        <v>80</v>
      </c>
      <c r="BB56" s="40"/>
      <c r="BC56" s="40"/>
      <c r="BD56" s="40"/>
      <c r="BE56" s="40"/>
      <c r="BF56" s="40"/>
      <c r="BG56" s="40"/>
      <c r="BH56" s="40"/>
      <c r="BI56" s="41"/>
      <c r="BJ56" s="24" t="s">
        <v>152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152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96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9" t="s">
        <v>81</v>
      </c>
      <c r="BB57" s="40"/>
      <c r="BC57" s="40"/>
      <c r="BD57" s="40"/>
      <c r="BE57" s="40"/>
      <c r="BF57" s="40"/>
      <c r="BG57" s="40"/>
      <c r="BH57" s="40"/>
      <c r="BI57" s="41"/>
      <c r="BJ57" s="24" t="s">
        <v>152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152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25.5" customHeight="1">
      <c r="A58" s="14"/>
      <c r="B58" s="30" t="s">
        <v>56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9" t="s">
        <v>82</v>
      </c>
      <c r="BB58" s="40"/>
      <c r="BC58" s="40"/>
      <c r="BD58" s="40"/>
      <c r="BE58" s="40"/>
      <c r="BF58" s="40"/>
      <c r="BG58" s="40"/>
      <c r="BH58" s="40"/>
      <c r="BI58" s="41"/>
      <c r="BJ58" s="24" t="s">
        <v>152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152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97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9" t="s">
        <v>83</v>
      </c>
      <c r="BB59" s="40"/>
      <c r="BC59" s="40"/>
      <c r="BD59" s="40"/>
      <c r="BE59" s="40"/>
      <c r="BF59" s="40"/>
      <c r="BG59" s="40"/>
      <c r="BH59" s="40"/>
      <c r="BI59" s="41"/>
      <c r="BJ59" s="74">
        <v>1439911.37</v>
      </c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74">
        <f>BJ59*BW59</f>
        <v>1439911.37</v>
      </c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6"/>
    </row>
    <row r="60" spans="1:107" s="13" customFormat="1" ht="54.75" customHeight="1">
      <c r="A60" s="14"/>
      <c r="B60" s="30" t="s">
        <v>98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9" t="s">
        <v>84</v>
      </c>
      <c r="BB60" s="40"/>
      <c r="BC60" s="40"/>
      <c r="BD60" s="40"/>
      <c r="BE60" s="40"/>
      <c r="BF60" s="40"/>
      <c r="BG60" s="40"/>
      <c r="BH60" s="40"/>
      <c r="BI60" s="41"/>
      <c r="BJ60" s="24" t="s">
        <v>152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152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137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9" t="s">
        <v>85</v>
      </c>
      <c r="BB61" s="40"/>
      <c r="BC61" s="40"/>
      <c r="BD61" s="40"/>
      <c r="BE61" s="40"/>
      <c r="BF61" s="40"/>
      <c r="BG61" s="40"/>
      <c r="BH61" s="40"/>
      <c r="BI61" s="41"/>
      <c r="BJ61" s="24" t="s">
        <v>152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 t="s">
        <v>152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99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9" t="s">
        <v>86</v>
      </c>
      <c r="BB62" s="40"/>
      <c r="BC62" s="40"/>
      <c r="BD62" s="40"/>
      <c r="BE62" s="40"/>
      <c r="BF62" s="40"/>
      <c r="BG62" s="40"/>
      <c r="BH62" s="40"/>
      <c r="BI62" s="41"/>
      <c r="BJ62" s="24" t="s">
        <v>152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152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100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9" t="s">
        <v>87</v>
      </c>
      <c r="BB63" s="40"/>
      <c r="BC63" s="40"/>
      <c r="BD63" s="40"/>
      <c r="BE63" s="40"/>
      <c r="BF63" s="40"/>
      <c r="BG63" s="40"/>
      <c r="BH63" s="40"/>
      <c r="BI63" s="41"/>
      <c r="BJ63" s="24" t="s">
        <v>152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152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101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9" t="s">
        <v>88</v>
      </c>
      <c r="BB64" s="40"/>
      <c r="BC64" s="40"/>
      <c r="BD64" s="40"/>
      <c r="BE64" s="40"/>
      <c r="BF64" s="40"/>
      <c r="BG64" s="40"/>
      <c r="BH64" s="40"/>
      <c r="BI64" s="41"/>
      <c r="BJ64" s="24" t="s">
        <v>152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152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102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9" t="s">
        <v>89</v>
      </c>
      <c r="BB65" s="40"/>
      <c r="BC65" s="40"/>
      <c r="BD65" s="40"/>
      <c r="BE65" s="40"/>
      <c r="BF65" s="40"/>
      <c r="BG65" s="40"/>
      <c r="BH65" s="40"/>
      <c r="BI65" s="41"/>
      <c r="BJ65" s="24" t="s">
        <v>152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152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103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9" t="s">
        <v>90</v>
      </c>
      <c r="BB66" s="40"/>
      <c r="BC66" s="40"/>
      <c r="BD66" s="40"/>
      <c r="BE66" s="40"/>
      <c r="BF66" s="40"/>
      <c r="BG66" s="40"/>
      <c r="BH66" s="40"/>
      <c r="BI66" s="41"/>
      <c r="BJ66" s="24" t="s">
        <v>152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152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104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9" t="s">
        <v>91</v>
      </c>
      <c r="BB67" s="40"/>
      <c r="BC67" s="40"/>
      <c r="BD67" s="40"/>
      <c r="BE67" s="40"/>
      <c r="BF67" s="40"/>
      <c r="BG67" s="40"/>
      <c r="BH67" s="40"/>
      <c r="BI67" s="41"/>
      <c r="BJ67" s="77">
        <v>293246.56</v>
      </c>
      <c r="BK67" s="78"/>
      <c r="BL67" s="78"/>
      <c r="BM67" s="78"/>
      <c r="BN67" s="78"/>
      <c r="BO67" s="78"/>
      <c r="BP67" s="78"/>
      <c r="BQ67" s="78"/>
      <c r="BR67" s="78"/>
      <c r="BS67" s="78"/>
      <c r="BT67" s="78"/>
      <c r="BU67" s="78"/>
      <c r="BV67" s="79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5">
        <f>BJ67*BW67</f>
        <v>29324.656000000003</v>
      </c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7"/>
    </row>
    <row r="68" spans="1:107" s="13" customFormat="1" ht="15.75" customHeight="1">
      <c r="A68" s="14"/>
      <c r="B68" s="30" t="s">
        <v>105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9" t="s">
        <v>92</v>
      </c>
      <c r="BB68" s="40"/>
      <c r="BC68" s="40"/>
      <c r="BD68" s="40"/>
      <c r="BE68" s="40"/>
      <c r="BF68" s="40"/>
      <c r="BG68" s="40"/>
      <c r="BH68" s="40"/>
      <c r="BI68" s="41"/>
      <c r="BJ68" s="70">
        <f>BJ67+BJ59</f>
        <v>1733157.9300000002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41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55">
        <f>CM67+CM59</f>
        <v>1469236.026</v>
      </c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7"/>
    </row>
    <row r="69" spans="1:107" s="13" customFormat="1" ht="17.25" customHeight="1">
      <c r="A69" s="33" t="s">
        <v>106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5"/>
    </row>
    <row r="70" spans="1:107" s="13" customFormat="1" ht="15.75" customHeight="1">
      <c r="A70" s="14"/>
      <c r="B70" s="30" t="s">
        <v>108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9" t="s">
        <v>107</v>
      </c>
      <c r="BB70" s="40"/>
      <c r="BC70" s="40"/>
      <c r="BD70" s="40"/>
      <c r="BE70" s="40"/>
      <c r="BF70" s="40"/>
      <c r="BG70" s="40"/>
      <c r="BH70" s="40"/>
      <c r="BI70" s="41"/>
      <c r="BJ70" s="55">
        <v>3480419.71</v>
      </c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7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55">
        <f>BJ70*BW70</f>
        <v>3480419.71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/>
      <c r="CY70" s="56"/>
      <c r="CZ70" s="56"/>
      <c r="DA70" s="56"/>
      <c r="DB70" s="56"/>
      <c r="DC70" s="57"/>
    </row>
    <row r="71" spans="1:107" s="13" customFormat="1" ht="28.5" customHeight="1">
      <c r="A71" s="14"/>
      <c r="B71" s="30" t="s">
        <v>109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5">
        <f>CM70+CM68+CM44+CM29</f>
        <v>85511398.536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7"/>
    </row>
    <row r="72" spans="1:107" s="13" customFormat="1" ht="28.5" customHeight="1">
      <c r="A72" s="14"/>
      <c r="B72" s="30" t="s">
        <v>110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40"/>
      <c r="BB72" s="40"/>
      <c r="BC72" s="40"/>
      <c r="BD72" s="40"/>
      <c r="BE72" s="40"/>
      <c r="BF72" s="40"/>
      <c r="BG72" s="40"/>
      <c r="BH72" s="40"/>
      <c r="BI72" s="40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24"/>
      <c r="CN72" s="25"/>
      <c r="CO72" s="25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5"/>
      <c r="DC72" s="26"/>
    </row>
    <row r="73" spans="1:107" s="13" customFormat="1" ht="17.25" customHeight="1">
      <c r="A73" s="33" t="s">
        <v>111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5"/>
    </row>
    <row r="74" spans="1:107" s="13" customFormat="1" ht="41.25" customHeight="1">
      <c r="A74" s="14"/>
      <c r="B74" s="30" t="s">
        <v>114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9" t="s">
        <v>112</v>
      </c>
      <c r="BB74" s="40"/>
      <c r="BC74" s="40"/>
      <c r="BD74" s="40"/>
      <c r="BE74" s="40"/>
      <c r="BF74" s="40"/>
      <c r="BG74" s="40"/>
      <c r="BH74" s="40"/>
      <c r="BI74" s="41"/>
      <c r="BJ74" s="24" t="s">
        <v>152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41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152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115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9" t="s">
        <v>113</v>
      </c>
      <c r="BB75" s="40"/>
      <c r="BC75" s="40"/>
      <c r="BD75" s="40"/>
      <c r="BE75" s="40"/>
      <c r="BF75" s="40"/>
      <c r="BG75" s="40"/>
      <c r="BH75" s="40"/>
      <c r="BI75" s="41"/>
      <c r="BJ75" s="24" t="s">
        <v>152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41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152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124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9" t="s">
        <v>116</v>
      </c>
      <c r="BB77" s="40"/>
      <c r="BC77" s="40"/>
      <c r="BD77" s="40"/>
      <c r="BE77" s="40"/>
      <c r="BF77" s="40"/>
      <c r="BG77" s="40"/>
      <c r="BH77" s="40"/>
      <c r="BI77" s="41"/>
      <c r="BJ77" s="24" t="s">
        <v>152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41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152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125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9" t="s">
        <v>117</v>
      </c>
      <c r="BB78" s="40"/>
      <c r="BC78" s="40"/>
      <c r="BD78" s="40"/>
      <c r="BE78" s="40"/>
      <c r="BF78" s="40"/>
      <c r="BG78" s="40"/>
      <c r="BH78" s="40"/>
      <c r="BI78" s="41"/>
      <c r="BJ78" s="77">
        <v>1197947.46</v>
      </c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9"/>
      <c r="BW78" s="24" t="s">
        <v>41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55">
        <f>BJ78</f>
        <v>1197947.46</v>
      </c>
      <c r="CN78" s="56"/>
      <c r="CO78" s="56"/>
      <c r="CP78" s="56"/>
      <c r="CQ78" s="56"/>
      <c r="CR78" s="56"/>
      <c r="CS78" s="56"/>
      <c r="CT78" s="56"/>
      <c r="CU78" s="56"/>
      <c r="CV78" s="56"/>
      <c r="CW78" s="56"/>
      <c r="CX78" s="56"/>
      <c r="CY78" s="56"/>
      <c r="CZ78" s="56"/>
      <c r="DA78" s="56"/>
      <c r="DB78" s="56"/>
      <c r="DC78" s="57"/>
    </row>
    <row r="79" spans="1:107" s="13" customFormat="1" ht="28.5" customHeight="1">
      <c r="A79" s="14"/>
      <c r="B79" s="30" t="s">
        <v>126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9" t="s">
        <v>118</v>
      </c>
      <c r="BB79" s="40"/>
      <c r="BC79" s="40"/>
      <c r="BD79" s="40"/>
      <c r="BE79" s="40"/>
      <c r="BF79" s="40"/>
      <c r="BG79" s="40"/>
      <c r="BH79" s="40"/>
      <c r="BI79" s="41"/>
      <c r="BJ79" s="24" t="s">
        <v>152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41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152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127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9" t="s">
        <v>119</v>
      </c>
      <c r="BB80" s="40"/>
      <c r="BC80" s="40"/>
      <c r="BD80" s="40"/>
      <c r="BE80" s="40"/>
      <c r="BF80" s="40"/>
      <c r="BG80" s="40"/>
      <c r="BH80" s="40"/>
      <c r="BI80" s="41"/>
      <c r="BJ80" s="77">
        <v>1808713.01</v>
      </c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9"/>
      <c r="BW80" s="24" t="s">
        <v>41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55">
        <f>BJ80</f>
        <v>1808713.01</v>
      </c>
      <c r="CN80" s="56"/>
      <c r="CO80" s="56"/>
      <c r="CP80" s="56"/>
      <c r="CQ80" s="56"/>
      <c r="CR80" s="56"/>
      <c r="CS80" s="56"/>
      <c r="CT80" s="56"/>
      <c r="CU80" s="56"/>
      <c r="CV80" s="56"/>
      <c r="CW80" s="56"/>
      <c r="CX80" s="56"/>
      <c r="CY80" s="56"/>
      <c r="CZ80" s="56"/>
      <c r="DA80" s="56"/>
      <c r="DB80" s="56"/>
      <c r="DC80" s="57"/>
    </row>
    <row r="81" spans="1:107" s="13" customFormat="1" ht="67.5" customHeight="1">
      <c r="A81" s="14"/>
      <c r="B81" s="30" t="s">
        <v>128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9" t="s">
        <v>120</v>
      </c>
      <c r="BB81" s="40"/>
      <c r="BC81" s="40"/>
      <c r="BD81" s="40"/>
      <c r="BE81" s="40"/>
      <c r="BF81" s="40"/>
      <c r="BG81" s="40"/>
      <c r="BH81" s="40"/>
      <c r="BI81" s="41"/>
      <c r="BJ81" s="24" t="s">
        <v>152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41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152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129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9" t="s">
        <v>121</v>
      </c>
      <c r="BB82" s="40"/>
      <c r="BC82" s="40"/>
      <c r="BD82" s="40"/>
      <c r="BE82" s="40"/>
      <c r="BF82" s="40"/>
      <c r="BG82" s="40"/>
      <c r="BH82" s="40"/>
      <c r="BI82" s="41"/>
      <c r="BJ82" s="24" t="s">
        <v>152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41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152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130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9" t="s">
        <v>122</v>
      </c>
      <c r="BB83" s="40"/>
      <c r="BC83" s="40"/>
      <c r="BD83" s="40"/>
      <c r="BE83" s="40"/>
      <c r="BF83" s="40"/>
      <c r="BG83" s="40"/>
      <c r="BH83" s="40"/>
      <c r="BI83" s="41"/>
      <c r="BJ83" s="24" t="s">
        <v>152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41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152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131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9" t="s">
        <v>123</v>
      </c>
      <c r="BB84" s="40"/>
      <c r="BC84" s="40"/>
      <c r="BD84" s="40"/>
      <c r="BE84" s="40"/>
      <c r="BF84" s="40"/>
      <c r="BG84" s="40"/>
      <c r="BH84" s="40"/>
      <c r="BI84" s="41"/>
      <c r="BJ84" s="24" t="s">
        <v>152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41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152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132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40"/>
      <c r="BB85" s="40"/>
      <c r="BC85" s="40"/>
      <c r="BD85" s="40"/>
      <c r="BE85" s="40"/>
      <c r="BF85" s="40"/>
      <c r="BG85" s="40"/>
      <c r="BH85" s="40"/>
      <c r="BI85" s="40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70">
        <f>CM78+CM80</f>
        <v>3006660.4699999997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3" t="s">
        <v>133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5"/>
    </row>
    <row r="87" spans="1:107" s="13" customFormat="1" ht="16.5" customHeight="1">
      <c r="A87" s="14"/>
      <c r="B87" s="30" t="s">
        <v>134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40"/>
      <c r="BB87" s="40"/>
      <c r="BC87" s="40"/>
      <c r="BD87" s="40"/>
      <c r="BE87" s="40"/>
      <c r="BF87" s="40"/>
      <c r="BG87" s="40"/>
      <c r="BH87" s="40"/>
      <c r="BI87" s="40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70">
        <v>82504739</v>
      </c>
      <c r="CN87" s="25"/>
      <c r="CO87" s="25"/>
      <c r="CP87" s="25"/>
      <c r="CQ87" s="25"/>
      <c r="CR87" s="25"/>
      <c r="CS87" s="25"/>
      <c r="CT87" s="25"/>
      <c r="CU87" s="25"/>
      <c r="CV87" s="25"/>
      <c r="CW87" s="25"/>
      <c r="CX87" s="25"/>
      <c r="CY87" s="25"/>
      <c r="CZ87" s="25"/>
      <c r="DA87" s="25"/>
      <c r="DB87" s="25"/>
      <c r="DC87" s="26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80" t="s">
        <v>148</v>
      </c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U89" s="80" t="s">
        <v>150</v>
      </c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</row>
    <row r="90" spans="1:107" s="22" customFormat="1" ht="30" customHeight="1">
      <c r="A90" s="81" t="s">
        <v>144</v>
      </c>
      <c r="B90" s="81"/>
      <c r="C90" s="81"/>
      <c r="D90" s="81"/>
      <c r="E90" s="81"/>
      <c r="F90" s="81"/>
      <c r="G90" s="81"/>
      <c r="H90" s="81"/>
      <c r="I90" s="81"/>
      <c r="J90" s="81"/>
      <c r="K90" s="81"/>
      <c r="L90" s="81"/>
      <c r="M90" s="81"/>
      <c r="N90" s="81"/>
      <c r="O90" s="81"/>
      <c r="P90" s="81"/>
      <c r="Q90" s="81"/>
      <c r="R90" s="81"/>
      <c r="S90" s="81"/>
      <c r="T90" s="81"/>
      <c r="U90" s="81"/>
      <c r="V90" s="81"/>
      <c r="W90" s="81"/>
      <c r="X90" s="81"/>
      <c r="Y90" s="81"/>
      <c r="Z90" s="81"/>
      <c r="AA90" s="81"/>
      <c r="AB90" s="81"/>
      <c r="AC90" s="81"/>
      <c r="AD90" s="81"/>
      <c r="AE90" s="81"/>
      <c r="AF90" s="81"/>
      <c r="AG90" s="81"/>
      <c r="AH90" s="81"/>
      <c r="AI90" s="81"/>
      <c r="AJ90" s="81"/>
      <c r="AK90" s="81"/>
      <c r="AL90" s="81"/>
      <c r="AM90" s="81"/>
      <c r="AN90" s="81"/>
      <c r="AO90" s="81"/>
      <c r="AP90" s="81"/>
      <c r="AQ90" s="81"/>
      <c r="AR90" s="81"/>
      <c r="AV90" s="71" t="s">
        <v>145</v>
      </c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U90" s="71" t="s">
        <v>146</v>
      </c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</row>
    <row r="91" spans="1:107" s="10" customFormat="1" ht="16.5" customHeight="1">
      <c r="A91" s="80" t="s">
        <v>149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U91" s="80" t="s">
        <v>151</v>
      </c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</row>
    <row r="92" spans="1:107" s="22" customFormat="1" ht="30" customHeight="1">
      <c r="A92" s="81" t="s">
        <v>147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81"/>
      <c r="AG92" s="81"/>
      <c r="AH92" s="81"/>
      <c r="AI92" s="81"/>
      <c r="AJ92" s="81"/>
      <c r="AK92" s="81"/>
      <c r="AL92" s="81"/>
      <c r="AM92" s="81"/>
      <c r="AN92" s="81"/>
      <c r="AO92" s="81"/>
      <c r="AP92" s="81"/>
      <c r="AQ92" s="81"/>
      <c r="AR92" s="81"/>
      <c r="AV92" s="71" t="s">
        <v>145</v>
      </c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U92" s="71" t="s">
        <v>146</v>
      </c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</row>
    <row r="93" spans="6:59" s="10" customFormat="1" ht="18" customHeight="1">
      <c r="F93" s="10" t="s">
        <v>135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sheetProtection/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CM83:DC83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BA43:BI43"/>
    <mergeCell ref="BJ43:BV43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BW19:CL19"/>
    <mergeCell ref="CM19:DC19"/>
    <mergeCell ref="B24:AY24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7" r:id="rId3"/>
  <rowBreaks count="3" manualBreakCount="3">
    <brk id="34" max="106" man="1"/>
    <brk id="52" max="106" man="1"/>
    <brk id="75" max="10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ksemenova</cp:lastModifiedBy>
  <cp:lastPrinted>2013-12-24T12:58:19Z</cp:lastPrinted>
  <dcterms:created xsi:type="dcterms:W3CDTF">2008-12-24T14:26:47Z</dcterms:created>
  <dcterms:modified xsi:type="dcterms:W3CDTF">2013-12-24T12:58:21Z</dcterms:modified>
  <cp:category/>
  <cp:version/>
  <cp:contentType/>
  <cp:contentStatus/>
</cp:coreProperties>
</file>