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363 237,60+ 2180,31</t>
        </r>
      </text>
    </comment>
  </commentList>
</comments>
</file>

<file path=xl/sharedStrings.xml><?xml version="1.0" encoding="utf-8"?>
<sst xmlns="http://schemas.openxmlformats.org/spreadsheetml/2006/main" count="299" uniqueCount="176">
  <si>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</si>
  <si>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</si>
  <si>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</si>
  <si>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</si>
  <si>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</si>
  <si>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</si>
  <si>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</si>
  <si>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</si>
  <si>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</si>
  <si>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</si>
  <si>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</si>
  <si>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</si>
  <si>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</si>
  <si>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</si>
  <si>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</si>
  <si>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</si>
  <si>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</si>
  <si>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</si>
  <si>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</si>
  <si>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</si>
  <si>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</si>
  <si>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</si>
  <si>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</si>
  <si>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</si>
  <si>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</si>
  <si>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</si>
  <si>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</si>
  <si>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</si>
  <si>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</si>
  <si>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</si>
  <si>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</si>
  <si>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</si>
  <si>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</si>
  <si>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</si>
  <si>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</si>
  <si>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</si>
  <si>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</si>
  <si>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</si>
  <si>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</si>
  <si>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</si>
  <si>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</si>
  <si>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</si>
  <si>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</si>
  <si>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</si>
  <si>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</si>
  <si>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</si>
  <si>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</si>
  <si>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</si>
  <si>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</si>
  <si>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</si>
  <si>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</si>
  <si>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</si>
  <si>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</si>
  <si>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</si>
  <si>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</si>
  <si>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</si>
  <si>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</si>
  <si>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</si>
  <si>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</si>
  <si>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</si>
  <si>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</si>
  <si>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</si>
  <si>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</si>
  <si>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</si>
  <si>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</si>
  <si>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</si>
  <si>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</si>
  <si>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</si>
  <si>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</si>
  <si>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</si>
  <si>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</si>
  <si>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</si>
  <si>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</si>
  <si>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</si>
  <si>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</si>
  <si>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</si>
  <si>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</si>
  <si>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</si>
  <si>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</si>
  <si>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</si>
  <si>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</si>
  <si>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</si>
  <si>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</si>
  <si>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</si>
  <si>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</si>
  <si>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</si>
  <si>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</si>
  <si>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</si>
  <si>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</si>
  <si>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</si>
  <si>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</si>
  <si>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</si>
  <si>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</si>
  <si>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</si>
  <si>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</si>
  <si>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</si>
  <si>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</si>
  <si>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</si>
  <si>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</si>
  <si>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</si>
  <si>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</si>
  <si>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</si>
  <si>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</si>
  <si>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</si>
  <si>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</si>
  <si>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</si>
  <si>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</si>
  <si>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</si>
  <si>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</si>
  <si>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</si>
  <si>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</si>
  <si>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</si>
  <si>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</si>
  <si>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</si>
  <si>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</si>
  <si>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</si>
  <si>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</si>
  <si>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</si>
  <si>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</si>
  <si>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</si>
  <si>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</si>
  <si>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</si>
  <si>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</si>
  <si>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</si>
  <si>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</si>
  <si>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</si>
  <si>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</si>
  <si>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</si>
  <si>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</si>
  <si>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</si>
  <si>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</si>
  <si>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</si>
  <si>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</si>
  <si>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</si>
  <si>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</si>
  <si>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</si>
  <si>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</si>
  <si>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</si>
  <si>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</si>
  <si>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</si>
  <si>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</si>
  <si>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</si>
  <si>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</si>
  <si>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</si>
  <si>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</si>
  <si>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</si>
  <si>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</si>
  <si>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</si>
  <si>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</si>
  <si>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</si>
  <si>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</si>
  <si>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</si>
  <si>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</si>
  <si>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</si>
  <si>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</si>
  <si>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</si>
  <si>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</si>
  <si>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</si>
  <si>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</si>
  <si>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</si>
  <si>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</si>
  <si>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</si>
  <si>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</si>
  <si>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</si>
  <si>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</si>
  <si>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</si>
  <si>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</si>
  <si>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</si>
  <si>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</si>
  <si>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</si>
  <si>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</si>
  <si>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</si>
  <si>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</si>
  <si>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31</t>
  </si>
  <si>
    <t>января</t>
  </si>
  <si>
    <t>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</si>
</sst>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6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6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70" fontId="4" fillId="0" borderId="11" xfId="58" applyNumberFormat="1" applyFont="1" applyBorder="1" applyAlignment="1">
      <alignment horizontal="center" vertical="top"/>
    </xf>
    <xf numFmtId="170" fontId="4" fillId="0" borderId="16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center" vertical="top"/>
    </xf>
    <xf numFmtId="173" fontId="4" fillId="0" borderId="16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GG81" sqref="GG81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9" t="s">
        <v>173</v>
      </c>
      <c r="AN19" s="59"/>
      <c r="AO19" s="59"/>
      <c r="AP19" s="59"/>
      <c r="AQ19" s="59"/>
      <c r="AR19" s="58" t="s">
        <v>3</v>
      </c>
      <c r="AS19" s="58"/>
      <c r="AT19" s="59" t="s">
        <v>174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8" t="s">
        <v>3</v>
      </c>
      <c r="BJ19" s="58"/>
      <c r="BK19" s="59" t="s">
        <v>175</v>
      </c>
      <c r="BL19" s="59"/>
      <c r="BM19" s="59"/>
      <c r="BN19" s="59"/>
      <c r="BO19" s="59"/>
      <c r="BP19" s="59"/>
      <c r="BQ19" s="59"/>
      <c r="BR19" s="59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60" t="s">
        <v>167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Z20" s="2"/>
      <c r="DA20" s="2"/>
    </row>
    <row r="21" spans="8:105" s="3" customFormat="1" ht="24" customHeight="1">
      <c r="H21" s="50" t="s">
        <v>4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42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51" t="s">
        <v>13</v>
      </c>
      <c r="BB23" s="40"/>
      <c r="BC23" s="40"/>
      <c r="BD23" s="40"/>
      <c r="BE23" s="40"/>
      <c r="BF23" s="40"/>
      <c r="BG23" s="40"/>
      <c r="BH23" s="40"/>
      <c r="BI23" s="41"/>
      <c r="BJ23" s="51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2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51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12" customFormat="1" ht="14.25" customHeight="1">
      <c r="A24" s="42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42">
        <v>2</v>
      </c>
      <c r="BB24" s="40"/>
      <c r="BC24" s="40"/>
      <c r="BD24" s="40"/>
      <c r="BE24" s="40"/>
      <c r="BF24" s="40"/>
      <c r="BG24" s="40"/>
      <c r="BH24" s="40"/>
      <c r="BI24" s="41"/>
      <c r="BJ24" s="42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2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42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42" t="s">
        <v>168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42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2" t="s">
        <v>168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42" t="s">
        <v>168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42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42" t="s">
        <v>168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42" t="s">
        <v>168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42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42" t="s">
        <v>168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42" t="s">
        <v>168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42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42" t="s">
        <v>168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42" t="s">
        <v>168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42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42" t="s">
        <v>168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24" customFormat="1" ht="15.75" customHeight="1">
      <c r="A31" s="21"/>
      <c r="B31" s="64" t="s">
        <v>135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22"/>
      <c r="BA31" s="65" t="s">
        <v>22</v>
      </c>
      <c r="BB31" s="66"/>
      <c r="BC31" s="66"/>
      <c r="BD31" s="66"/>
      <c r="BE31" s="66"/>
      <c r="BF31" s="66"/>
      <c r="BG31" s="66"/>
      <c r="BH31" s="66"/>
      <c r="BI31" s="67"/>
      <c r="BJ31" s="61" t="s">
        <v>168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61" t="s">
        <v>34</v>
      </c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3"/>
      <c r="CM31" s="61" t="s">
        <v>168</v>
      </c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45" t="s">
        <v>10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23"/>
      <c r="BA33" s="55" t="s">
        <v>23</v>
      </c>
      <c r="BB33" s="56"/>
      <c r="BC33" s="56"/>
      <c r="BD33" s="56"/>
      <c r="BE33" s="56"/>
      <c r="BF33" s="56"/>
      <c r="BG33" s="56"/>
      <c r="BH33" s="56"/>
      <c r="BI33" s="57"/>
      <c r="BJ33" s="47" t="s">
        <v>168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9"/>
      <c r="BW33" s="47">
        <v>1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9"/>
      <c r="CM33" s="47" t="s">
        <v>168</v>
      </c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s="24" customFormat="1" ht="30" customHeight="1">
      <c r="A34" s="20"/>
      <c r="B34" s="45" t="s">
        <v>11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23"/>
      <c r="BA34" s="55" t="s">
        <v>27</v>
      </c>
      <c r="BB34" s="56"/>
      <c r="BC34" s="56"/>
      <c r="BD34" s="56"/>
      <c r="BE34" s="56"/>
      <c r="BF34" s="56"/>
      <c r="BG34" s="56"/>
      <c r="BH34" s="56"/>
      <c r="BI34" s="57"/>
      <c r="BJ34" s="42" t="s">
        <v>168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1"/>
      <c r="BW34" s="47">
        <v>1</v>
      </c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9"/>
      <c r="CM34" s="42" t="s">
        <v>168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42" t="s">
        <v>168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/>
      <c r="BW35" s="42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42" t="s">
        <v>168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5.75" customHeight="1">
      <c r="A37" s="20"/>
      <c r="B37" s="45" t="s">
        <v>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23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42" t="s">
        <v>168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1"/>
      <c r="BW37" s="42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42" t="s">
        <v>168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52">
        <v>225775.52</v>
      </c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4"/>
      <c r="BW38" s="42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BJ38*BW38</f>
        <v>225775.52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BJ38</f>
        <v>225775.52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  <c r="BW39" s="42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CM38</f>
        <v>225775.52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45" t="s">
        <v>26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19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42" t="s">
        <v>168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1"/>
      <c r="BW41" s="42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42" t="s">
        <v>168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24" customFormat="1" ht="73.5" customHeight="1">
      <c r="A42" s="20"/>
      <c r="B42" s="45" t="s">
        <v>138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19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42" t="s">
        <v>168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1"/>
      <c r="BW42" s="42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42" t="s">
        <v>168</v>
      </c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24" customFormat="1" ht="58.5" customHeight="1">
      <c r="A43" s="20"/>
      <c r="B43" s="45" t="s">
        <v>139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19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42" t="s">
        <v>168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1"/>
      <c r="BW43" s="42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42" t="s">
        <v>168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24" customFormat="1" ht="59.25" customHeight="1">
      <c r="A44" s="20"/>
      <c r="B44" s="45" t="s">
        <v>37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42" t="s">
        <v>168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1"/>
      <c r="BW44" s="42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42" t="s">
        <v>168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24" customFormat="1" ht="30" customHeight="1">
      <c r="A45" s="20"/>
      <c r="B45" s="45" t="s">
        <v>41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19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42" t="s">
        <v>168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/>
      <c r="BW45" s="42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42" t="s">
        <v>168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24" customFormat="1" ht="87.75" customHeight="1">
      <c r="A46" s="20"/>
      <c r="B46" s="45" t="s">
        <v>42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19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42" t="s">
        <v>168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/>
      <c r="BW46" s="42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42" t="s">
        <v>168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24" customFormat="1" ht="45" customHeight="1">
      <c r="A47" s="20"/>
      <c r="B47" s="45" t="s">
        <v>43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19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42" t="s">
        <v>168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/>
      <c r="BW47" s="42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42" t="s">
        <v>168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24" customFormat="1" ht="30" customHeight="1">
      <c r="A48" s="20"/>
      <c r="B48" s="45" t="s">
        <v>48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19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42" t="s">
        <v>168</v>
      </c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1"/>
      <c r="BW48" s="42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42" t="s">
        <v>168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42" t="s">
        <v>168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1"/>
      <c r="BW49" s="42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42" t="s">
        <v>168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24" customFormat="1" ht="45" customHeight="1">
      <c r="A50" s="20"/>
      <c r="B50" s="45" t="s">
        <v>50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19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52" t="s">
        <v>168</v>
      </c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42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 t="s">
        <v>168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24" customFormat="1" ht="58.5" customHeight="1">
      <c r="A51" s="20"/>
      <c r="B51" s="45" t="s">
        <v>140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19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42" t="s">
        <v>168</v>
      </c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1"/>
      <c r="BW51" s="42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42" t="s">
        <v>168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24" customFormat="1" ht="45" customHeight="1">
      <c r="A52" s="20"/>
      <c r="B52" s="45" t="s">
        <v>141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19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42" t="s">
        <v>168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2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42" t="s">
        <v>168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24" customFormat="1" ht="45" customHeight="1">
      <c r="A53" s="20"/>
      <c r="B53" s="45" t="s">
        <v>143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19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42" t="s">
        <v>168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1"/>
      <c r="BW53" s="42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42" t="s">
        <v>168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24" customFormat="1" ht="58.5" customHeight="1">
      <c r="A54" s="20"/>
      <c r="B54" s="45" t="s">
        <v>142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19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42" t="s">
        <v>168</v>
      </c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1"/>
      <c r="BW54" s="42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42" t="s">
        <v>168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24" customFormat="1" ht="15.75" customHeight="1">
      <c r="A55" s="20"/>
      <c r="B55" s="46" t="s">
        <v>144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9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 t="str">
        <f>BJ50</f>
        <v>-</v>
      </c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2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 t="str">
        <f>CM50</f>
        <v>-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45" t="s">
        <v>59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19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42" t="s">
        <v>168</v>
      </c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2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42" t="s">
        <v>168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24" customFormat="1" ht="59.25" customHeight="1">
      <c r="A58" s="20"/>
      <c r="B58" s="45" t="s">
        <v>145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19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42" t="s">
        <v>168</v>
      </c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2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42" t="s">
        <v>168</v>
      </c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24" customFormat="1" ht="87.75" customHeight="1">
      <c r="A59" s="20"/>
      <c r="B59" s="45" t="s">
        <v>164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19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42" t="s">
        <v>168</v>
      </c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2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42" t="s">
        <v>168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24" customFormat="1" ht="73.5" customHeight="1">
      <c r="A60" s="20"/>
      <c r="B60" s="45" t="s">
        <v>146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19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42" t="s">
        <v>168</v>
      </c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2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42" t="s">
        <v>168</v>
      </c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24" customFormat="1" ht="88.5" customHeight="1">
      <c r="A61" s="20"/>
      <c r="B61" s="45" t="s">
        <v>147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19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42" t="s">
        <v>168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2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42" t="s">
        <v>168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24" customFormat="1" ht="88.5" customHeight="1">
      <c r="A62" s="20"/>
      <c r="B62" s="45" t="s">
        <v>148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19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42" t="s">
        <v>168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2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42" t="s">
        <v>168</v>
      </c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24" customFormat="1" ht="131.25" customHeight="1">
      <c r="A63" s="20"/>
      <c r="B63" s="45" t="s">
        <v>149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19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42" t="s">
        <v>168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1"/>
      <c r="BW63" s="42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42" t="s">
        <v>168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24" customFormat="1" ht="102" customHeight="1">
      <c r="A64" s="20"/>
      <c r="B64" s="45" t="s">
        <v>163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19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42" t="s">
        <v>168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2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42" t="s">
        <v>168</v>
      </c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24" customFormat="1" ht="30" customHeight="1">
      <c r="A65" s="20"/>
      <c r="B65" s="45" t="s">
        <v>77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19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42" t="s">
        <v>168</v>
      </c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2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42" t="s">
        <v>168</v>
      </c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24" customFormat="1" ht="59.25" customHeight="1">
      <c r="A66" s="20"/>
      <c r="B66" s="45" t="s">
        <v>78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19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42" t="s">
        <v>168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2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42" t="s">
        <v>168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24" customFormat="1" ht="87.75" customHeight="1">
      <c r="A67" s="20"/>
      <c r="B67" s="45" t="s">
        <v>79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19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42" t="s">
        <v>168</v>
      </c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2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42" t="s">
        <v>168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24" customFormat="1" ht="30" customHeight="1">
      <c r="A68" s="20"/>
      <c r="B68" s="45" t="s">
        <v>48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19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42" t="s">
        <v>168</v>
      </c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2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42" t="s">
        <v>168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24" customFormat="1" ht="46.5" customHeight="1">
      <c r="A69" s="20"/>
      <c r="B69" s="45" t="s">
        <v>80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19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1139383.9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42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>BJ69*BW69</f>
        <v>1139383.9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24" customFormat="1" ht="59.25" customHeight="1">
      <c r="A70" s="20"/>
      <c r="B70" s="45" t="s">
        <v>81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19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42" t="s">
        <v>168</v>
      </c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2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42" t="s">
        <v>168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24" customFormat="1" ht="45" customHeight="1">
      <c r="A71" s="20"/>
      <c r="B71" s="45" t="s">
        <v>113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19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42" t="s">
        <v>168</v>
      </c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2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42" t="s">
        <v>168</v>
      </c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24" customFormat="1" ht="72.75" customHeight="1">
      <c r="A72" s="20"/>
      <c r="B72" s="45" t="s">
        <v>82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19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42" t="s">
        <v>168</v>
      </c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2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42" t="s">
        <v>168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3" spans="1:108" s="24" customFormat="1" ht="59.25" customHeight="1">
      <c r="A73" s="20"/>
      <c r="B73" s="45" t="s">
        <v>83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19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42" t="s">
        <v>168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2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42" t="s">
        <v>168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1"/>
    </row>
    <row r="74" spans="1:108" s="24" customFormat="1" ht="45" customHeight="1">
      <c r="A74" s="20"/>
      <c r="B74" s="45" t="s">
        <v>84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19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42" t="s">
        <v>168</v>
      </c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2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42" t="s">
        <v>168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1"/>
    </row>
    <row r="75" spans="1:108" s="24" customFormat="1" ht="73.5" customHeight="1">
      <c r="A75" s="20"/>
      <c r="B75" s="45" t="s">
        <v>85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19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42" t="s">
        <v>168</v>
      </c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2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42" t="s">
        <v>168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1"/>
    </row>
    <row r="76" spans="1:108" s="24" customFormat="1" ht="45" customHeight="1">
      <c r="A76" s="20"/>
      <c r="B76" s="45" t="s">
        <v>86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19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42" t="s">
        <v>168</v>
      </c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2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42" t="s">
        <v>168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1"/>
    </row>
    <row r="77" spans="1:108" s="24" customFormat="1" ht="45" customHeight="1">
      <c r="A77" s="20"/>
      <c r="B77" s="45" t="s">
        <v>150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19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42" t="s">
        <v>168</v>
      </c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2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42" t="s">
        <v>168</v>
      </c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1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42" t="s">
        <v>168</v>
      </c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2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42" t="s">
        <v>168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365417.91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42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>BJ79*BW79</f>
        <v>36541.791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BJ69+BJ79</f>
        <v>1504801.8099999998</v>
      </c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2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CM69+CM79</f>
        <v>1175925.6909999999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45" t="s">
        <v>153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19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69">
        <v>113733015</v>
      </c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1"/>
      <c r="BW82" s="42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69">
        <f>BJ82*BW82</f>
        <v>113733015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1"/>
    </row>
    <row r="83" spans="1:108" s="24" customFormat="1" ht="30" customHeight="1">
      <c r="A83" s="20"/>
      <c r="B83" s="45" t="s">
        <v>154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68"/>
      <c r="CM83" s="36">
        <f>CM39+CM80+CM82+1</f>
        <v>115134717.211</v>
      </c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1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42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1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45" t="s">
        <v>93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19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42" t="s">
        <v>168</v>
      </c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1"/>
      <c r="BW86" s="42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42" t="s">
        <v>168</v>
      </c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1"/>
    </row>
    <row r="87" spans="1:108" s="24" customFormat="1" ht="30" customHeight="1">
      <c r="A87" s="20"/>
      <c r="B87" s="45" t="s">
        <v>94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19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42" t="s">
        <v>168</v>
      </c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2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42" t="s">
        <v>168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1"/>
    </row>
    <row r="88" spans="1:108" s="24" customFormat="1" ht="30" customHeight="1">
      <c r="A88" s="20"/>
      <c r="B88" s="45" t="s">
        <v>103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19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42" t="s">
        <v>168</v>
      </c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2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42" t="s">
        <v>168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1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7485292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42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v>7485292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1"/>
    </row>
    <row r="90" spans="1:108" s="24" customFormat="1" ht="43.5" customHeight="1">
      <c r="A90" s="20"/>
      <c r="B90" s="45" t="s">
        <v>105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19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42" t="s">
        <v>168</v>
      </c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2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42" t="s">
        <v>168</v>
      </c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1"/>
    </row>
    <row r="91" spans="1:108" s="24" customFormat="1" ht="30" customHeight="1">
      <c r="A91" s="20"/>
      <c r="B91" s="45" t="s">
        <v>106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19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1128876.34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42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>BJ91</f>
        <v>1128876.34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24" customFormat="1" ht="87.75" customHeight="1">
      <c r="A92" s="20"/>
      <c r="B92" s="45" t="s">
        <v>107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19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 t="s">
        <v>168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42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0" t="s">
        <v>168</v>
      </c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2"/>
    </row>
    <row r="93" spans="1:108" s="24" customFormat="1" ht="15.75" customHeight="1">
      <c r="A93" s="20"/>
      <c r="B93" s="45" t="s">
        <v>108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19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 t="s">
        <v>168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42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0" t="s">
        <v>168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2"/>
    </row>
    <row r="94" spans="1:108" s="24" customFormat="1" ht="30" customHeight="1">
      <c r="A94" s="20"/>
      <c r="B94" s="45" t="s">
        <v>109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19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 t="s">
        <v>168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42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0" t="s">
        <v>168</v>
      </c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2"/>
    </row>
    <row r="95" spans="1:108" s="24" customFormat="1" ht="58.5" customHeight="1">
      <c r="A95" s="20"/>
      <c r="B95" s="45" t="s">
        <v>161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19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 t="s">
        <v>168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42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0" t="s">
        <v>168</v>
      </c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2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6">
        <f>CM89+CM91</f>
        <v>8614168.34</v>
      </c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1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6">
        <f>CM83-CM96</f>
        <v>106520548.87099999</v>
      </c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6" t="s">
        <v>169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U100" s="26" t="s">
        <v>170</v>
      </c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</row>
    <row r="101" spans="1:108" s="15" customFormat="1" ht="30" customHeight="1">
      <c r="A101" s="39" t="s">
        <v>114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26" t="s">
        <v>171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U102" s="26" t="s">
        <v>172</v>
      </c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</row>
    <row r="103" spans="1:108" s="15" customFormat="1" ht="25.5" customHeight="1">
      <c r="A103" s="39" t="s">
        <v>117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J38:BV38"/>
    <mergeCell ref="BW38:CL38"/>
    <mergeCell ref="CM33:DD33"/>
    <mergeCell ref="BA30:BI30"/>
    <mergeCell ref="BJ30:BV30"/>
    <mergeCell ref="CM30:DD30"/>
    <mergeCell ref="B27:AY27"/>
    <mergeCell ref="BA27:BI27"/>
    <mergeCell ref="BJ27:BV27"/>
    <mergeCell ref="B28:AY28"/>
    <mergeCell ref="BA28:BI28"/>
    <mergeCell ref="BJ28:BV28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B42:AY42"/>
    <mergeCell ref="CM41:DD41"/>
    <mergeCell ref="B41:AY41"/>
    <mergeCell ref="BA41:BI41"/>
    <mergeCell ref="BJ41:BV41"/>
    <mergeCell ref="BW41:CL41"/>
    <mergeCell ref="CM42:DD42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4:DD94"/>
    <mergeCell ref="BA95:BI95"/>
    <mergeCell ref="BJ95:BV95"/>
    <mergeCell ref="BJ94:BV9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mefremova</cp:lastModifiedBy>
  <cp:lastPrinted>2015-02-27T16:02:47Z</cp:lastPrinted>
  <dcterms:created xsi:type="dcterms:W3CDTF">2008-12-24T14:26:47Z</dcterms:created>
  <dcterms:modified xsi:type="dcterms:W3CDTF">2015-03-01T19:56:31Z</dcterms:modified>
  <cp:category/>
  <cp:version/>
  <cp:contentType/>
  <cp:contentStatus/>
</cp:coreProperties>
</file>