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comments1.xml><?xml version="1.0" encoding="utf-8"?>
<comments xmlns="http://schemas.openxmlformats.org/spreadsheetml/2006/main">
  <authors>
    <author>ksemenova</author>
  </authors>
  <commentList>
    <comment ref="BJ79" authorId="0">
      <text>
        <r>
          <rPr>
            <b/>
            <sz val="8"/>
            <rFont val="Tahoma"/>
            <family val="2"/>
          </rPr>
          <t>ksemenova:</t>
        </r>
        <r>
          <rPr>
            <sz val="8"/>
            <rFont val="Tahoma"/>
            <family val="2"/>
          </rPr>
          <t xml:space="preserve">
17385,42+7150,11+60 000</t>
        </r>
      </text>
    </comment>
  </commentList>
</comments>
</file>

<file path=xl/sharedStrings.xml><?xml version="1.0" encoding="utf-8"?>
<sst xmlns="http://schemas.openxmlformats.org/spreadsheetml/2006/main" count="299" uniqueCount="176">
  <si>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</si>
  <si>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</si>
  <si>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</si>
  <si>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</si>
  <si>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</si>
  <si>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</si>
  <si>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</si>
  <si>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</si>
  <si>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</si>
  <si>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</si>
  <si>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</si>
  <si>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</si>
  <si>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</si>
  <si>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</si>
  <si>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</si>
  <si>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</si>
  <si>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</si>
  <si>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</si>
  <si>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</si>
  <si>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</si>
  <si>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</si>
  <si>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</si>
  <si>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</si>
  <si>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</si>
  <si>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</si>
  <si>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</si>
  <si>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</si>
  <si>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</si>
  <si>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</si>
  <si>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</si>
  <si>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</si>
  <si>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</si>
  <si>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</si>
  <si>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</si>
  <si>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</si>
  <si>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</si>
  <si>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</si>
  <si>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</si>
  <si>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</si>
  <si>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</si>
  <si>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</si>
  <si>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</si>
  <si>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</si>
  <si>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</si>
  <si>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</si>
  <si>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</si>
  <si>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</si>
  <si>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</si>
  <si>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</si>
  <si>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</si>
  <si>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</si>
  <si>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</si>
  <si>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</si>
  <si>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</si>
  <si>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</si>
  <si>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</si>
  <si>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</si>
  <si>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</si>
  <si>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</si>
  <si>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</si>
  <si>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</si>
  <si>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</si>
  <si>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</si>
  <si>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</si>
  <si>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</si>
  <si>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</si>
  <si>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</si>
  <si>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</si>
  <si>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</si>
  <si>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</si>
  <si>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</si>
  <si>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</si>
  <si>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</si>
  <si>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</si>
  <si>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</si>
  <si>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</si>
  <si>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</si>
  <si>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</si>
  <si>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</si>
  <si>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</si>
  <si>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</si>
  <si>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</si>
  <si>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</si>
  <si>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</si>
  <si>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</si>
  <si>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</si>
  <si>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</si>
  <si>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</si>
  <si>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</si>
  <si>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</si>
  <si>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</si>
  <si>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</si>
  <si>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</si>
  <si>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</si>
  <si>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</si>
  <si>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</si>
  <si>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</si>
  <si>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</si>
  <si>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</si>
  <si>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</si>
  <si>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</si>
  <si>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</si>
  <si>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</si>
  <si>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</si>
  <si>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</si>
  <si>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</si>
  <si>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</si>
  <si>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</si>
  <si>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</si>
  <si>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</si>
  <si>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</si>
  <si>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</si>
  <si>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</si>
  <si>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</si>
  <si>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</si>
  <si>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</si>
  <si>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</si>
  <si>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</si>
  <si>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</si>
  <si>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</si>
  <si>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</si>
  <si>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</si>
  <si>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</si>
  <si>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</si>
  <si>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</si>
  <si>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</si>
  <si>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</si>
  <si>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</si>
  <si>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</si>
  <si>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</si>
  <si>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</si>
  <si>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</si>
  <si>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</si>
  <si>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</si>
  <si>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</si>
  <si>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</si>
  <si>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</si>
  <si>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</si>
  <si>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</si>
  <si>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</si>
  <si>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</si>
  <si>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</si>
  <si>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</si>
  <si>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</si>
  <si>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</si>
  <si>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</si>
  <si>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</si>
  <si>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</si>
  <si>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</si>
  <si>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</si>
  <si>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</si>
  <si>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</si>
  <si>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</si>
  <si>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</si>
  <si>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</si>
  <si>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</si>
  <si>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</si>
  <si>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</si>
  <si>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</si>
  <si>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</si>
  <si>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</si>
  <si>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</si>
  <si>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</si>
  <si>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</si>
  <si>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</si>
  <si>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</si>
  <si>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</si>
  <si>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инвестиционными фондами "АЛЛТЕК"</t>
  </si>
  <si>
    <t>-</t>
  </si>
  <si>
    <t>Главный бухгалтер</t>
  </si>
  <si>
    <t>Ефремова М.Н.</t>
  </si>
  <si>
    <t>Генеральный директор</t>
  </si>
  <si>
    <t>Смирнов Д.Ю.</t>
  </si>
  <si>
    <t>2016</t>
  </si>
  <si>
    <t>30</t>
  </si>
  <si>
    <t>апреля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</si>
</sst>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#,##0.00_р_."/>
    <numFmt numFmtId="172" formatCode="#,##0.0_р_."/>
    <numFmt numFmtId="173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horizontal="center" vertical="top"/>
    </xf>
    <xf numFmtId="173" fontId="4" fillId="0" borderId="14" xfId="0" applyNumberFormat="1" applyFont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4" xfId="0" applyNumberFormat="1" applyFont="1" applyBorder="1" applyAlignment="1">
      <alignment horizontal="center" vertical="top"/>
    </xf>
    <xf numFmtId="170" fontId="4" fillId="0" borderId="1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0" fontId="4" fillId="0" borderId="11" xfId="58" applyNumberFormat="1" applyFont="1" applyBorder="1" applyAlignment="1">
      <alignment horizontal="center" vertical="top"/>
    </xf>
    <xf numFmtId="170" fontId="4" fillId="0" borderId="14" xfId="58" applyNumberFormat="1" applyFont="1" applyBorder="1" applyAlignment="1">
      <alignment horizontal="center" vertical="top"/>
    </xf>
    <xf numFmtId="170" fontId="4" fillId="0" borderId="10" xfId="58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top"/>
    </xf>
    <xf numFmtId="43" fontId="4" fillId="0" borderId="11" xfId="0" applyNumberFormat="1" applyFont="1" applyBorder="1" applyAlignment="1">
      <alignment horizontal="center" vertical="top"/>
    </xf>
    <xf numFmtId="43" fontId="4" fillId="0" borderId="14" xfId="0" applyNumberFormat="1" applyFont="1" applyBorder="1" applyAlignment="1">
      <alignment horizontal="center" vertical="top"/>
    </xf>
    <xf numFmtId="43" fontId="4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61">
      <selection activeCell="B81" sqref="B81:DD81"/>
    </sheetView>
  </sheetViews>
  <sheetFormatPr defaultColWidth="0.875" defaultRowHeight="16.5" customHeight="1"/>
  <cols>
    <col min="1" max="67" width="0.875" style="1" customWidth="1"/>
    <col min="68" max="68" width="2.625" style="1" customWidth="1"/>
    <col min="69" max="73" width="0.875" style="1" customWidth="1"/>
    <col min="74" max="74" width="3.0039062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8" t="s">
        <v>174</v>
      </c>
      <c r="AN19" s="58"/>
      <c r="AO19" s="58"/>
      <c r="AP19" s="58"/>
      <c r="AQ19" s="58"/>
      <c r="AR19" s="57" t="s">
        <v>3</v>
      </c>
      <c r="AS19" s="57"/>
      <c r="AT19" s="58" t="s">
        <v>175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173</v>
      </c>
      <c r="BL19" s="58"/>
      <c r="BM19" s="58"/>
      <c r="BN19" s="58"/>
      <c r="BO19" s="58"/>
      <c r="BP19" s="58"/>
      <c r="BQ19" s="58"/>
      <c r="BR19" s="58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5.25" customHeight="1">
      <c r="H20" s="55" t="s">
        <v>167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Z20" s="2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64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36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s="24" customFormat="1" ht="15.75" customHeight="1">
      <c r="A26" s="20"/>
      <c r="B26" s="35" t="s">
        <v>133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9"/>
      <c r="BA26" s="26" t="s">
        <v>16</v>
      </c>
      <c r="BB26" s="27"/>
      <c r="BC26" s="27"/>
      <c r="BD26" s="27"/>
      <c r="BE26" s="27"/>
      <c r="BF26" s="27"/>
      <c r="BG26" s="27"/>
      <c r="BH26" s="27"/>
      <c r="BI26" s="28"/>
      <c r="BJ26" s="32" t="s">
        <v>168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 t="s">
        <v>168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5" t="s">
        <v>165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9"/>
      <c r="BA27" s="26" t="s">
        <v>17</v>
      </c>
      <c r="BB27" s="27"/>
      <c r="BC27" s="27"/>
      <c r="BD27" s="27"/>
      <c r="BE27" s="27"/>
      <c r="BF27" s="27"/>
      <c r="BG27" s="27"/>
      <c r="BH27" s="27"/>
      <c r="BI27" s="28"/>
      <c r="BJ27" s="32" t="s">
        <v>168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 t="s">
        <v>168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5" t="s">
        <v>134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9"/>
      <c r="BA28" s="26" t="s">
        <v>18</v>
      </c>
      <c r="BB28" s="27"/>
      <c r="BC28" s="27"/>
      <c r="BD28" s="27"/>
      <c r="BE28" s="27"/>
      <c r="BF28" s="27"/>
      <c r="BG28" s="27"/>
      <c r="BH28" s="27"/>
      <c r="BI28" s="28"/>
      <c r="BJ28" s="32" t="s">
        <v>168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 t="s">
        <v>168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5" t="s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9"/>
      <c r="BA29" s="26" t="s">
        <v>19</v>
      </c>
      <c r="BB29" s="27"/>
      <c r="BC29" s="27"/>
      <c r="BD29" s="27"/>
      <c r="BE29" s="27"/>
      <c r="BF29" s="27"/>
      <c r="BG29" s="27"/>
      <c r="BH29" s="27"/>
      <c r="BI29" s="28"/>
      <c r="BJ29" s="32" t="s">
        <v>168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 t="s">
        <v>168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5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6" t="s">
        <v>21</v>
      </c>
      <c r="BB30" s="27"/>
      <c r="BC30" s="27"/>
      <c r="BD30" s="27"/>
      <c r="BE30" s="27"/>
      <c r="BF30" s="27"/>
      <c r="BG30" s="27"/>
      <c r="BH30" s="27"/>
      <c r="BI30" s="28"/>
      <c r="BJ30" s="32" t="s">
        <v>168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 t="s">
        <v>168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6" t="s">
        <v>135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22"/>
      <c r="BA31" s="46" t="s">
        <v>22</v>
      </c>
      <c r="BB31" s="47"/>
      <c r="BC31" s="47"/>
      <c r="BD31" s="47"/>
      <c r="BE31" s="47"/>
      <c r="BF31" s="47"/>
      <c r="BG31" s="47"/>
      <c r="BH31" s="47"/>
      <c r="BI31" s="48"/>
      <c r="BJ31" s="49" t="s">
        <v>168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49" t="s">
        <v>34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1"/>
      <c r="CM31" s="49" t="s">
        <v>168</v>
      </c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s="24" customFormat="1" ht="15.75" customHeight="1">
      <c r="A32" s="20"/>
      <c r="B32" s="36" t="s">
        <v>20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s="24" customFormat="1" ht="30" customHeight="1">
      <c r="A33" s="20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3"/>
      <c r="BA33" s="52" t="s">
        <v>23</v>
      </c>
      <c r="BB33" s="53"/>
      <c r="BC33" s="53"/>
      <c r="BD33" s="53"/>
      <c r="BE33" s="53"/>
      <c r="BF33" s="53"/>
      <c r="BG33" s="53"/>
      <c r="BH33" s="53"/>
      <c r="BI33" s="54"/>
      <c r="BJ33" s="43" t="s">
        <v>168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5"/>
      <c r="BW33" s="43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5"/>
      <c r="CM33" s="43" t="s">
        <v>168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5"/>
    </row>
    <row r="34" spans="1:108" s="24" customFormat="1" ht="30" customHeight="1">
      <c r="A34" s="20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3"/>
      <c r="BA34" s="52" t="s">
        <v>27</v>
      </c>
      <c r="BB34" s="53"/>
      <c r="BC34" s="53"/>
      <c r="BD34" s="53"/>
      <c r="BE34" s="53"/>
      <c r="BF34" s="53"/>
      <c r="BG34" s="53"/>
      <c r="BH34" s="53"/>
      <c r="BI34" s="54"/>
      <c r="BJ34" s="32" t="s">
        <v>168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3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5"/>
      <c r="CM34" s="32" t="s">
        <v>168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5" t="s">
        <v>136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2"/>
      <c r="BA35" s="26" t="s">
        <v>30</v>
      </c>
      <c r="BB35" s="27"/>
      <c r="BC35" s="27"/>
      <c r="BD35" s="27"/>
      <c r="BE35" s="27"/>
      <c r="BF35" s="27"/>
      <c r="BG35" s="27"/>
      <c r="BH35" s="27"/>
      <c r="BI35" s="28"/>
      <c r="BJ35" s="32" t="s">
        <v>168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2" t="s">
        <v>168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24" customFormat="1" ht="15.75" customHeight="1">
      <c r="A36" s="20"/>
      <c r="B36" s="36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s="24" customFormat="1" ht="105.75" customHeight="1">
      <c r="A37" s="20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3"/>
      <c r="BA37" s="26" t="s">
        <v>31</v>
      </c>
      <c r="BB37" s="27"/>
      <c r="BC37" s="27"/>
      <c r="BD37" s="27"/>
      <c r="BE37" s="27"/>
      <c r="BF37" s="27"/>
      <c r="BG37" s="27"/>
      <c r="BH37" s="27"/>
      <c r="BI37" s="28"/>
      <c r="BJ37" s="32" t="s">
        <v>168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2" t="s">
        <v>168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24" customFormat="1" ht="15.75" customHeight="1">
      <c r="A38" s="20"/>
      <c r="B38" s="35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9"/>
      <c r="BA38" s="26" t="s">
        <v>32</v>
      </c>
      <c r="BB38" s="27"/>
      <c r="BC38" s="27"/>
      <c r="BD38" s="27"/>
      <c r="BE38" s="27"/>
      <c r="BF38" s="27"/>
      <c r="BG38" s="27"/>
      <c r="BH38" s="27"/>
      <c r="BI38" s="28"/>
      <c r="BJ38" s="59">
        <v>3404856.5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1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8">
        <f>BJ38*BW38</f>
        <v>3404856.5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5" t="s">
        <v>137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9"/>
      <c r="BA39" s="26" t="s">
        <v>33</v>
      </c>
      <c r="BB39" s="27"/>
      <c r="BC39" s="27"/>
      <c r="BD39" s="27"/>
      <c r="BE39" s="27"/>
      <c r="BF39" s="27"/>
      <c r="BG39" s="27"/>
      <c r="BH39" s="27"/>
      <c r="BI39" s="28"/>
      <c r="BJ39" s="38">
        <f>BJ38</f>
        <v>3404856.5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8">
        <f>CM38</f>
        <v>3404856.5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24" customFormat="1" ht="15.75" customHeight="1">
      <c r="A40" s="20"/>
      <c r="B40" s="36" t="s">
        <v>29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s="24" customFormat="1" ht="30" customHeight="1">
      <c r="A41" s="20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9"/>
      <c r="BA41" s="26" t="s">
        <v>35</v>
      </c>
      <c r="BB41" s="27"/>
      <c r="BC41" s="27"/>
      <c r="BD41" s="27"/>
      <c r="BE41" s="27"/>
      <c r="BF41" s="27"/>
      <c r="BG41" s="27"/>
      <c r="BH41" s="27"/>
      <c r="BI41" s="28"/>
      <c r="BJ41" s="32" t="s">
        <v>168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2" t="s">
        <v>168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3.5" customHeight="1">
      <c r="A42" s="20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9"/>
      <c r="BA42" s="26" t="s">
        <v>36</v>
      </c>
      <c r="BB42" s="27"/>
      <c r="BC42" s="27"/>
      <c r="BD42" s="27"/>
      <c r="BE42" s="27"/>
      <c r="BF42" s="27"/>
      <c r="BG42" s="27"/>
      <c r="BH42" s="27"/>
      <c r="BI42" s="28"/>
      <c r="BJ42" s="32" t="s">
        <v>168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2" t="s">
        <v>168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58.5" customHeight="1">
      <c r="A43" s="20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9"/>
      <c r="BA43" s="26" t="s">
        <v>38</v>
      </c>
      <c r="BB43" s="27"/>
      <c r="BC43" s="27"/>
      <c r="BD43" s="27"/>
      <c r="BE43" s="27"/>
      <c r="BF43" s="27"/>
      <c r="BG43" s="27"/>
      <c r="BH43" s="27"/>
      <c r="BI43" s="28"/>
      <c r="BJ43" s="32" t="s">
        <v>168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 t="s">
        <v>168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59.25" customHeight="1">
      <c r="A44" s="20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26" t="s">
        <v>39</v>
      </c>
      <c r="BB44" s="27"/>
      <c r="BC44" s="27"/>
      <c r="BD44" s="27"/>
      <c r="BE44" s="27"/>
      <c r="BF44" s="27"/>
      <c r="BG44" s="27"/>
      <c r="BH44" s="27"/>
      <c r="BI44" s="28"/>
      <c r="BJ44" s="32" t="s">
        <v>168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 t="s">
        <v>168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0" customHeight="1">
      <c r="A45" s="20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9"/>
      <c r="BA45" s="26" t="s">
        <v>40</v>
      </c>
      <c r="BB45" s="27"/>
      <c r="BC45" s="27"/>
      <c r="BD45" s="27"/>
      <c r="BE45" s="27"/>
      <c r="BF45" s="27"/>
      <c r="BG45" s="27"/>
      <c r="BH45" s="27"/>
      <c r="BI45" s="28"/>
      <c r="BJ45" s="32" t="s">
        <v>168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 t="s">
        <v>168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87.75" customHeight="1">
      <c r="A46" s="20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9"/>
      <c r="BA46" s="26" t="s">
        <v>44</v>
      </c>
      <c r="BB46" s="27"/>
      <c r="BC46" s="27"/>
      <c r="BD46" s="27"/>
      <c r="BE46" s="27"/>
      <c r="BF46" s="27"/>
      <c r="BG46" s="27"/>
      <c r="BH46" s="27"/>
      <c r="BI46" s="28"/>
      <c r="BJ46" s="32" t="s">
        <v>168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 t="s">
        <v>168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9"/>
      <c r="BA47" s="26" t="s">
        <v>45</v>
      </c>
      <c r="BB47" s="27"/>
      <c r="BC47" s="27"/>
      <c r="BD47" s="27"/>
      <c r="BE47" s="27"/>
      <c r="BF47" s="27"/>
      <c r="BG47" s="27"/>
      <c r="BH47" s="27"/>
      <c r="BI47" s="28"/>
      <c r="BJ47" s="32" t="s">
        <v>168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 t="s">
        <v>168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9"/>
      <c r="BA48" s="26" t="s">
        <v>46</v>
      </c>
      <c r="BB48" s="27"/>
      <c r="BC48" s="27"/>
      <c r="BD48" s="27"/>
      <c r="BE48" s="27"/>
      <c r="BF48" s="27"/>
      <c r="BG48" s="27"/>
      <c r="BH48" s="27"/>
      <c r="BI48" s="28"/>
      <c r="BJ48" s="32" t="s">
        <v>168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 t="s">
        <v>168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5.75" customHeight="1">
      <c r="A49" s="20"/>
      <c r="B49" s="35" t="s">
        <v>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9"/>
      <c r="BA49" s="26" t="s">
        <v>47</v>
      </c>
      <c r="BB49" s="27"/>
      <c r="BC49" s="27"/>
      <c r="BD49" s="27"/>
      <c r="BE49" s="27"/>
      <c r="BF49" s="27"/>
      <c r="BG49" s="27"/>
      <c r="BH49" s="27"/>
      <c r="BI49" s="28"/>
      <c r="BJ49" s="32" t="s">
        <v>168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 t="s">
        <v>168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45" customHeight="1">
      <c r="A50" s="20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9"/>
      <c r="BA50" s="26" t="s">
        <v>51</v>
      </c>
      <c r="BB50" s="27"/>
      <c r="BC50" s="27"/>
      <c r="BD50" s="27"/>
      <c r="BE50" s="27"/>
      <c r="BF50" s="27"/>
      <c r="BG50" s="27"/>
      <c r="BH50" s="27"/>
      <c r="BI50" s="28"/>
      <c r="BJ50" s="59" t="s">
        <v>168</v>
      </c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1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8" t="s">
        <v>168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58.5" customHeight="1">
      <c r="A51" s="20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9"/>
      <c r="BA51" s="26" t="s">
        <v>52</v>
      </c>
      <c r="BB51" s="27"/>
      <c r="BC51" s="27"/>
      <c r="BD51" s="27"/>
      <c r="BE51" s="27"/>
      <c r="BF51" s="27"/>
      <c r="BG51" s="27"/>
      <c r="BH51" s="27"/>
      <c r="BI51" s="28"/>
      <c r="BJ51" s="32" t="s">
        <v>168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 t="s">
        <v>168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5" customHeight="1">
      <c r="A52" s="20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9"/>
      <c r="BA52" s="26" t="s">
        <v>54</v>
      </c>
      <c r="BB52" s="27"/>
      <c r="BC52" s="27"/>
      <c r="BD52" s="27"/>
      <c r="BE52" s="27"/>
      <c r="BF52" s="27"/>
      <c r="BG52" s="27"/>
      <c r="BH52" s="27"/>
      <c r="BI52" s="28"/>
      <c r="BJ52" s="32" t="s">
        <v>168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 t="s">
        <v>168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5" customHeight="1">
      <c r="A53" s="20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9"/>
      <c r="BA53" s="26" t="s">
        <v>55</v>
      </c>
      <c r="BB53" s="27"/>
      <c r="BC53" s="27"/>
      <c r="BD53" s="27"/>
      <c r="BE53" s="27"/>
      <c r="BF53" s="27"/>
      <c r="BG53" s="27"/>
      <c r="BH53" s="27"/>
      <c r="BI53" s="28"/>
      <c r="BJ53" s="32" t="s">
        <v>168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 t="s">
        <v>168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58.5" customHeight="1">
      <c r="A54" s="20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9"/>
      <c r="BA54" s="26" t="s">
        <v>56</v>
      </c>
      <c r="BB54" s="27"/>
      <c r="BC54" s="27"/>
      <c r="BD54" s="27"/>
      <c r="BE54" s="27"/>
      <c r="BF54" s="27"/>
      <c r="BG54" s="27"/>
      <c r="BH54" s="27"/>
      <c r="BI54" s="28"/>
      <c r="BJ54" s="32" t="s">
        <v>168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 t="s">
        <v>168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5" t="s">
        <v>144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19"/>
      <c r="BA55" s="26" t="s">
        <v>57</v>
      </c>
      <c r="BB55" s="27"/>
      <c r="BC55" s="27"/>
      <c r="BD55" s="27"/>
      <c r="BE55" s="27"/>
      <c r="BF55" s="27"/>
      <c r="BG55" s="27"/>
      <c r="BH55" s="27"/>
      <c r="BI55" s="28"/>
      <c r="BJ55" s="38" t="str">
        <f>BJ50</f>
        <v>-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8" t="str">
        <f>CM50</f>
        <v>-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24" customFormat="1" ht="15.75" customHeight="1">
      <c r="A56" s="20"/>
      <c r="B56" s="36" t="s">
        <v>53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s="24" customFormat="1" ht="30" customHeight="1">
      <c r="A57" s="20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9"/>
      <c r="BA57" s="26" t="s">
        <v>58</v>
      </c>
      <c r="BB57" s="27"/>
      <c r="BC57" s="27"/>
      <c r="BD57" s="27"/>
      <c r="BE57" s="27"/>
      <c r="BF57" s="27"/>
      <c r="BG57" s="27"/>
      <c r="BH57" s="27"/>
      <c r="BI57" s="28"/>
      <c r="BJ57" s="32" t="s">
        <v>168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 t="s">
        <v>168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9"/>
      <c r="BA58" s="26" t="s">
        <v>60</v>
      </c>
      <c r="BB58" s="27"/>
      <c r="BC58" s="27"/>
      <c r="BD58" s="27"/>
      <c r="BE58" s="27"/>
      <c r="BF58" s="27"/>
      <c r="BG58" s="27"/>
      <c r="BH58" s="27"/>
      <c r="BI58" s="28"/>
      <c r="BJ58" s="32" t="s">
        <v>168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 t="s">
        <v>168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9"/>
      <c r="BA59" s="26" t="s">
        <v>61</v>
      </c>
      <c r="BB59" s="27"/>
      <c r="BC59" s="27"/>
      <c r="BD59" s="27"/>
      <c r="BE59" s="27"/>
      <c r="BF59" s="27"/>
      <c r="BG59" s="27"/>
      <c r="BH59" s="27"/>
      <c r="BI59" s="28"/>
      <c r="BJ59" s="32" t="s">
        <v>168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 t="s">
        <v>168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9"/>
      <c r="BA60" s="26" t="s">
        <v>62</v>
      </c>
      <c r="BB60" s="27"/>
      <c r="BC60" s="27"/>
      <c r="BD60" s="27"/>
      <c r="BE60" s="27"/>
      <c r="BF60" s="27"/>
      <c r="BG60" s="27"/>
      <c r="BH60" s="27"/>
      <c r="BI60" s="28"/>
      <c r="BJ60" s="32" t="s">
        <v>168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 t="s">
        <v>168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88.5" customHeight="1">
      <c r="A61" s="20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9"/>
      <c r="BA61" s="26" t="s">
        <v>63</v>
      </c>
      <c r="BB61" s="27"/>
      <c r="BC61" s="27"/>
      <c r="BD61" s="27"/>
      <c r="BE61" s="27"/>
      <c r="BF61" s="27"/>
      <c r="BG61" s="27"/>
      <c r="BH61" s="27"/>
      <c r="BI61" s="28"/>
      <c r="BJ61" s="32" t="s">
        <v>168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 t="s">
        <v>168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88.5" customHeight="1">
      <c r="A62" s="20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9"/>
      <c r="BA62" s="26" t="s">
        <v>64</v>
      </c>
      <c r="BB62" s="27"/>
      <c r="BC62" s="27"/>
      <c r="BD62" s="27"/>
      <c r="BE62" s="27"/>
      <c r="BF62" s="27"/>
      <c r="BG62" s="27"/>
      <c r="BH62" s="27"/>
      <c r="BI62" s="28"/>
      <c r="BJ62" s="32" t="s">
        <v>168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 t="s">
        <v>168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31.25" customHeight="1">
      <c r="A63" s="20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9"/>
      <c r="BA63" s="26" t="s">
        <v>65</v>
      </c>
      <c r="BB63" s="27"/>
      <c r="BC63" s="27"/>
      <c r="BD63" s="27"/>
      <c r="BE63" s="27"/>
      <c r="BF63" s="27"/>
      <c r="BG63" s="27"/>
      <c r="BH63" s="27"/>
      <c r="BI63" s="28"/>
      <c r="BJ63" s="32" t="s">
        <v>168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 t="s">
        <v>168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02" customHeight="1">
      <c r="A64" s="20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9"/>
      <c r="BA64" s="26" t="s">
        <v>66</v>
      </c>
      <c r="BB64" s="27"/>
      <c r="BC64" s="27"/>
      <c r="BD64" s="27"/>
      <c r="BE64" s="27"/>
      <c r="BF64" s="27"/>
      <c r="BG64" s="27"/>
      <c r="BH64" s="27"/>
      <c r="BI64" s="28"/>
      <c r="BJ64" s="32" t="s">
        <v>168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2" t="s">
        <v>168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9"/>
      <c r="BA65" s="26" t="s">
        <v>67</v>
      </c>
      <c r="BB65" s="27"/>
      <c r="BC65" s="27"/>
      <c r="BD65" s="27"/>
      <c r="BE65" s="27"/>
      <c r="BF65" s="27"/>
      <c r="BG65" s="27"/>
      <c r="BH65" s="27"/>
      <c r="BI65" s="28"/>
      <c r="BJ65" s="32" t="s">
        <v>168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 t="s">
        <v>168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9"/>
      <c r="BA66" s="26" t="s">
        <v>68</v>
      </c>
      <c r="BB66" s="27"/>
      <c r="BC66" s="27"/>
      <c r="BD66" s="27"/>
      <c r="BE66" s="27"/>
      <c r="BF66" s="27"/>
      <c r="BG66" s="27"/>
      <c r="BH66" s="27"/>
      <c r="BI66" s="28"/>
      <c r="BJ66" s="32" t="s">
        <v>168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 t="s">
        <v>168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9"/>
      <c r="BA67" s="26" t="s">
        <v>69</v>
      </c>
      <c r="BB67" s="27"/>
      <c r="BC67" s="27"/>
      <c r="BD67" s="27"/>
      <c r="BE67" s="27"/>
      <c r="BF67" s="27"/>
      <c r="BG67" s="27"/>
      <c r="BH67" s="27"/>
      <c r="BI67" s="28"/>
      <c r="BJ67" s="32" t="s">
        <v>168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 t="s">
        <v>168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9"/>
      <c r="BA68" s="26" t="s">
        <v>70</v>
      </c>
      <c r="BB68" s="27"/>
      <c r="BC68" s="27"/>
      <c r="BD68" s="27"/>
      <c r="BE68" s="27"/>
      <c r="BF68" s="27"/>
      <c r="BG68" s="27"/>
      <c r="BH68" s="27"/>
      <c r="BI68" s="28"/>
      <c r="BJ68" s="32" t="s">
        <v>168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 t="s">
        <v>168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46.5" customHeight="1">
      <c r="A69" s="20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9"/>
      <c r="BA69" s="26" t="s">
        <v>71</v>
      </c>
      <c r="BB69" s="27"/>
      <c r="BC69" s="27"/>
      <c r="BD69" s="27"/>
      <c r="BE69" s="27"/>
      <c r="BF69" s="27"/>
      <c r="BG69" s="27"/>
      <c r="BH69" s="27"/>
      <c r="BI69" s="28"/>
      <c r="BJ69" s="38">
        <v>1502314.88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8">
        <f>ROUND(BJ69*BW69,2)</f>
        <v>1502314.88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9"/>
      <c r="BA70" s="26" t="s">
        <v>72</v>
      </c>
      <c r="BB70" s="27"/>
      <c r="BC70" s="27"/>
      <c r="BD70" s="27"/>
      <c r="BE70" s="27"/>
      <c r="BF70" s="27"/>
      <c r="BG70" s="27"/>
      <c r="BH70" s="27"/>
      <c r="BI70" s="28"/>
      <c r="BJ70" s="32" t="s">
        <v>168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 t="s">
        <v>168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9"/>
      <c r="BA71" s="26" t="s">
        <v>73</v>
      </c>
      <c r="BB71" s="27"/>
      <c r="BC71" s="27"/>
      <c r="BD71" s="27"/>
      <c r="BE71" s="27"/>
      <c r="BF71" s="27"/>
      <c r="BG71" s="27"/>
      <c r="BH71" s="27"/>
      <c r="BI71" s="28"/>
      <c r="BJ71" s="32" t="s">
        <v>168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 t="s">
        <v>168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9"/>
      <c r="BA72" s="26" t="s">
        <v>74</v>
      </c>
      <c r="BB72" s="27"/>
      <c r="BC72" s="27"/>
      <c r="BD72" s="27"/>
      <c r="BE72" s="27"/>
      <c r="BF72" s="27"/>
      <c r="BG72" s="27"/>
      <c r="BH72" s="27"/>
      <c r="BI72" s="28"/>
      <c r="BJ72" s="32" t="s">
        <v>168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2" t="s">
        <v>168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9"/>
      <c r="BA73" s="26" t="s">
        <v>75</v>
      </c>
      <c r="BB73" s="27"/>
      <c r="BC73" s="27"/>
      <c r="BD73" s="27"/>
      <c r="BE73" s="27"/>
      <c r="BF73" s="27"/>
      <c r="BG73" s="27"/>
      <c r="BH73" s="27"/>
      <c r="BI73" s="28"/>
      <c r="BJ73" s="32" t="s">
        <v>168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 t="s">
        <v>168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9"/>
      <c r="BA74" s="26" t="s">
        <v>76</v>
      </c>
      <c r="BB74" s="27"/>
      <c r="BC74" s="27"/>
      <c r="BD74" s="27"/>
      <c r="BE74" s="27"/>
      <c r="BF74" s="27"/>
      <c r="BG74" s="27"/>
      <c r="BH74" s="27"/>
      <c r="BI74" s="28"/>
      <c r="BJ74" s="32" t="s">
        <v>168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 t="s">
        <v>168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9"/>
      <c r="BA75" s="26" t="s">
        <v>89</v>
      </c>
      <c r="BB75" s="27"/>
      <c r="BC75" s="27"/>
      <c r="BD75" s="27"/>
      <c r="BE75" s="27"/>
      <c r="BF75" s="27"/>
      <c r="BG75" s="27"/>
      <c r="BH75" s="27"/>
      <c r="BI75" s="28"/>
      <c r="BJ75" s="32" t="s">
        <v>168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 t="s">
        <v>168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9"/>
      <c r="BA76" s="26" t="s">
        <v>91</v>
      </c>
      <c r="BB76" s="27"/>
      <c r="BC76" s="27"/>
      <c r="BD76" s="27"/>
      <c r="BE76" s="27"/>
      <c r="BF76" s="27"/>
      <c r="BG76" s="27"/>
      <c r="BH76" s="27"/>
      <c r="BI76" s="28"/>
      <c r="BJ76" s="32" t="s">
        <v>168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 t="s">
        <v>168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9"/>
      <c r="BA77" s="26" t="s">
        <v>92</v>
      </c>
      <c r="BB77" s="27"/>
      <c r="BC77" s="27"/>
      <c r="BD77" s="27"/>
      <c r="BE77" s="27"/>
      <c r="BF77" s="27"/>
      <c r="BG77" s="27"/>
      <c r="BH77" s="27"/>
      <c r="BI77" s="28"/>
      <c r="BJ77" s="32" t="s">
        <v>168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 t="s">
        <v>168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5" t="s">
        <v>151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9"/>
      <c r="BA78" s="26" t="s">
        <v>95</v>
      </c>
      <c r="BB78" s="27"/>
      <c r="BC78" s="27"/>
      <c r="BD78" s="27"/>
      <c r="BE78" s="27"/>
      <c r="BF78" s="27"/>
      <c r="BG78" s="27"/>
      <c r="BH78" s="27"/>
      <c r="BI78" s="28"/>
      <c r="BJ78" s="32" t="s">
        <v>168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2" t="s">
        <v>168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5" t="s">
        <v>87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9"/>
      <c r="BA79" s="26" t="s">
        <v>96</v>
      </c>
      <c r="BB79" s="27"/>
      <c r="BC79" s="27"/>
      <c r="BD79" s="27"/>
      <c r="BE79" s="27"/>
      <c r="BF79" s="27"/>
      <c r="BG79" s="27"/>
      <c r="BH79" s="27"/>
      <c r="BI79" s="28"/>
      <c r="BJ79" s="38">
        <v>84535.53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8">
        <f>ROUND(BJ79*BW79,2)</f>
        <v>8453.55</v>
      </c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0"/>
    </row>
    <row r="80" spans="1:108" s="24" customFormat="1" ht="15.75" customHeight="1">
      <c r="A80" s="20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9"/>
      <c r="BA80" s="26" t="s">
        <v>97</v>
      </c>
      <c r="BB80" s="27"/>
      <c r="BC80" s="27"/>
      <c r="BD80" s="27"/>
      <c r="BE80" s="27"/>
      <c r="BF80" s="27"/>
      <c r="BG80" s="27"/>
      <c r="BH80" s="27"/>
      <c r="BI80" s="28"/>
      <c r="BJ80" s="38">
        <v>1586851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8">
        <v>1510769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24" customFormat="1" ht="15.75" customHeight="1">
      <c r="A81" s="20"/>
      <c r="B81" s="36" t="s">
        <v>88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spans="1:108" s="24" customFormat="1" ht="45" customHeight="1">
      <c r="A82" s="20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9"/>
      <c r="BA82" s="26" t="s">
        <v>98</v>
      </c>
      <c r="BB82" s="27"/>
      <c r="BC82" s="27"/>
      <c r="BD82" s="27"/>
      <c r="BE82" s="27"/>
      <c r="BF82" s="27"/>
      <c r="BG82" s="27"/>
      <c r="BH82" s="27"/>
      <c r="BI82" s="28"/>
      <c r="BJ82" s="29">
        <v>91275714.2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29">
        <f>BJ82*BW82</f>
        <v>91275714.2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24" customFormat="1" ht="30" customHeight="1">
      <c r="A83" s="20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2"/>
      <c r="CM83" s="38">
        <f>CM39+CM80+CM82</f>
        <v>96191339.7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24" customFormat="1" ht="15.75" customHeight="1">
      <c r="A84" s="20"/>
      <c r="B84" s="35" t="s">
        <v>155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64"/>
      <c r="CM84" s="32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24" customFormat="1" ht="15.75" customHeight="1">
      <c r="A85" s="20"/>
      <c r="B85" s="36" t="s">
        <v>90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7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9"/>
      <c r="BA86" s="26" t="s">
        <v>99</v>
      </c>
      <c r="BB86" s="27"/>
      <c r="BC86" s="27"/>
      <c r="BD86" s="27"/>
      <c r="BE86" s="27"/>
      <c r="BF86" s="27"/>
      <c r="BG86" s="27"/>
      <c r="BH86" s="27"/>
      <c r="BI86" s="28"/>
      <c r="BJ86" s="32" t="s">
        <v>168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 t="s">
        <v>168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9"/>
      <c r="BA87" s="26" t="s">
        <v>100</v>
      </c>
      <c r="BB87" s="27"/>
      <c r="BC87" s="27"/>
      <c r="BD87" s="27"/>
      <c r="BE87" s="27"/>
      <c r="BF87" s="27"/>
      <c r="BG87" s="27"/>
      <c r="BH87" s="27"/>
      <c r="BI87" s="28"/>
      <c r="BJ87" s="32" t="s">
        <v>168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 t="s">
        <v>168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9"/>
      <c r="BA88" s="26" t="s">
        <v>101</v>
      </c>
      <c r="BB88" s="27"/>
      <c r="BC88" s="27"/>
      <c r="BD88" s="27"/>
      <c r="BE88" s="27"/>
      <c r="BF88" s="27"/>
      <c r="BG88" s="27"/>
      <c r="BH88" s="27"/>
      <c r="BI88" s="28"/>
      <c r="BJ88" s="32" t="s">
        <v>168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 t="s">
        <v>168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5" t="s">
        <v>104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9"/>
      <c r="BA89" s="26" t="s">
        <v>102</v>
      </c>
      <c r="BB89" s="27"/>
      <c r="BC89" s="27"/>
      <c r="BD89" s="27"/>
      <c r="BE89" s="27"/>
      <c r="BF89" s="27"/>
      <c r="BG89" s="27"/>
      <c r="BH89" s="27"/>
      <c r="BI89" s="28"/>
      <c r="BJ89" s="38">
        <v>2204491.45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8">
        <f>BJ89</f>
        <v>2204491.45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9"/>
      <c r="BA90" s="26" t="s">
        <v>156</v>
      </c>
      <c r="BB90" s="27"/>
      <c r="BC90" s="27"/>
      <c r="BD90" s="27"/>
      <c r="BE90" s="27"/>
      <c r="BF90" s="27"/>
      <c r="BG90" s="27"/>
      <c r="BH90" s="27"/>
      <c r="BI90" s="28"/>
      <c r="BJ90" s="32" t="s">
        <v>168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 t="s">
        <v>168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9"/>
      <c r="BA91" s="26" t="s">
        <v>157</v>
      </c>
      <c r="BB91" s="27"/>
      <c r="BC91" s="27"/>
      <c r="BD91" s="27"/>
      <c r="BE91" s="27"/>
      <c r="BF91" s="27"/>
      <c r="BG91" s="27"/>
      <c r="BH91" s="27"/>
      <c r="BI91" s="28"/>
      <c r="BJ91" s="38">
        <v>2208439.36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8">
        <f>BJ91</f>
        <v>2208439.36</v>
      </c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40"/>
    </row>
    <row r="92" spans="1:108" s="24" customFormat="1" ht="87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9"/>
      <c r="BA92" s="26" t="s">
        <v>158</v>
      </c>
      <c r="BB92" s="27"/>
      <c r="BC92" s="27"/>
      <c r="BD92" s="27"/>
      <c r="BE92" s="27"/>
      <c r="BF92" s="27"/>
      <c r="BG92" s="27"/>
      <c r="BH92" s="27"/>
      <c r="BI92" s="28"/>
      <c r="BJ92" s="38" t="s">
        <v>168</v>
      </c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66" t="s">
        <v>168</v>
      </c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9"/>
      <c r="BA93" s="26" t="s">
        <v>159</v>
      </c>
      <c r="BB93" s="27"/>
      <c r="BC93" s="27"/>
      <c r="BD93" s="27"/>
      <c r="BE93" s="27"/>
      <c r="BF93" s="27"/>
      <c r="BG93" s="27"/>
      <c r="BH93" s="27"/>
      <c r="BI93" s="28"/>
      <c r="BJ93" s="38" t="s">
        <v>168</v>
      </c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66" t="s">
        <v>168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9"/>
      <c r="BA94" s="26" t="s">
        <v>160</v>
      </c>
      <c r="BB94" s="27"/>
      <c r="BC94" s="27"/>
      <c r="BD94" s="27"/>
      <c r="BE94" s="27"/>
      <c r="BF94" s="27"/>
      <c r="BG94" s="27"/>
      <c r="BH94" s="27"/>
      <c r="BI94" s="28"/>
      <c r="BJ94" s="38" t="s">
        <v>168</v>
      </c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66" t="s">
        <v>168</v>
      </c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9"/>
      <c r="BA95" s="26" t="s">
        <v>162</v>
      </c>
      <c r="BB95" s="27"/>
      <c r="BC95" s="27"/>
      <c r="BD95" s="27"/>
      <c r="BE95" s="27"/>
      <c r="BF95" s="27"/>
      <c r="BG95" s="27"/>
      <c r="BH95" s="27"/>
      <c r="BI95" s="28"/>
      <c r="BJ95" s="38" t="s">
        <v>168</v>
      </c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66" t="s">
        <v>168</v>
      </c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8"/>
    </row>
    <row r="96" spans="1:108" s="24" customFormat="1" ht="15.75" customHeight="1">
      <c r="A96" s="20"/>
      <c r="B96" s="35" t="s">
        <v>166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64"/>
      <c r="CM96" s="38">
        <v>4412930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24" customFormat="1" ht="15.75" customHeight="1">
      <c r="A97" s="20"/>
      <c r="B97" s="36" t="s">
        <v>110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7"/>
    </row>
    <row r="98" spans="1:108" s="24" customFormat="1" ht="15.75" customHeight="1">
      <c r="A98" s="20"/>
      <c r="B98" s="35" t="s">
        <v>111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64"/>
      <c r="CM98" s="38">
        <f>CM83-CM96</f>
        <v>91778409.7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9" t="s">
        <v>169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U100" s="69" t="s">
        <v>170</v>
      </c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</row>
    <row r="101" spans="1:108" s="15" customFormat="1" ht="30" customHeight="1">
      <c r="A101" s="70" t="s">
        <v>114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V101" s="71" t="s">
        <v>115</v>
      </c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U101" s="71" t="s">
        <v>116</v>
      </c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</row>
    <row r="102" spans="1:108" s="10" customFormat="1" ht="16.5" customHeight="1">
      <c r="A102" s="69" t="s">
        <v>171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U102" s="69" t="s">
        <v>172</v>
      </c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</row>
    <row r="103" spans="1:108" s="15" customFormat="1" ht="25.5" customHeight="1">
      <c r="A103" s="70" t="s">
        <v>117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V103" s="71" t="s">
        <v>115</v>
      </c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U103" s="71" t="s">
        <v>116</v>
      </c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0:BQ100"/>
    <mergeCell ref="AV101:BQ101"/>
    <mergeCell ref="B96:CL96"/>
    <mergeCell ref="B98:CL98"/>
    <mergeCell ref="CM94:DD94"/>
    <mergeCell ref="BA95:BI95"/>
    <mergeCell ref="BJ95:BV95"/>
    <mergeCell ref="BJ94:BV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CM93:DD93"/>
    <mergeCell ref="CM98:DD98"/>
    <mergeCell ref="CM95:DD95"/>
    <mergeCell ref="CM96:DD96"/>
    <mergeCell ref="BW95:CL95"/>
    <mergeCell ref="B97:DD97"/>
    <mergeCell ref="B95:AY95"/>
    <mergeCell ref="BA93:BI93"/>
    <mergeCell ref="B94:AY94"/>
    <mergeCell ref="BA94:BI94"/>
    <mergeCell ref="BJ93:BV93"/>
    <mergeCell ref="BW94:CL94"/>
    <mergeCell ref="BW93:CL93"/>
    <mergeCell ref="B93:AY93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J91:BV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J24:BV24"/>
    <mergeCell ref="BW24:CL24"/>
    <mergeCell ref="BW27:CL27"/>
    <mergeCell ref="BJ37:BV37"/>
    <mergeCell ref="B59:AY59"/>
    <mergeCell ref="BA51:BI51"/>
    <mergeCell ref="BJ51:BV51"/>
    <mergeCell ref="B35:AY35"/>
    <mergeCell ref="BW30:CL30"/>
    <mergeCell ref="BW34:CL34"/>
    <mergeCell ref="BJ57:BV57"/>
    <mergeCell ref="BW57:CL57"/>
    <mergeCell ref="BA54:BI54"/>
    <mergeCell ref="BJ54:BV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CM51:DD51"/>
    <mergeCell ref="B53:AY53"/>
    <mergeCell ref="BA53:BI53"/>
    <mergeCell ref="B50:AY50"/>
    <mergeCell ref="BJ26:BV26"/>
    <mergeCell ref="BW26:CL26"/>
    <mergeCell ref="BJ53:BV53"/>
    <mergeCell ref="BW53:CL53"/>
    <mergeCell ref="BW52:CL52"/>
    <mergeCell ref="CM49:DD49"/>
    <mergeCell ref="BA49:BI49"/>
    <mergeCell ref="BJ49:BV49"/>
    <mergeCell ref="BW49:CL49"/>
    <mergeCell ref="B49:AY49"/>
    <mergeCell ref="CM50:DD50"/>
    <mergeCell ref="BA50:BI50"/>
    <mergeCell ref="BJ50:BV50"/>
    <mergeCell ref="BW50:CL50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42:AY42"/>
    <mergeCell ref="CM41:DD41"/>
    <mergeCell ref="B41:AY41"/>
    <mergeCell ref="BA41:BI41"/>
    <mergeCell ref="BJ41:BV41"/>
    <mergeCell ref="BW41:CL41"/>
    <mergeCell ref="CM42:DD42"/>
    <mergeCell ref="BA58:BI58"/>
    <mergeCell ref="BJ58:BV58"/>
    <mergeCell ref="BW58:CL58"/>
    <mergeCell ref="BA44:BI44"/>
    <mergeCell ref="BJ44:BV44"/>
    <mergeCell ref="BW44:CL44"/>
    <mergeCell ref="BW54:CL54"/>
    <mergeCell ref="BJ46:BV46"/>
    <mergeCell ref="BW46:CL46"/>
    <mergeCell ref="BJ52:BV52"/>
    <mergeCell ref="CM58:DD58"/>
    <mergeCell ref="CM39:DD39"/>
    <mergeCell ref="BA39:BI39"/>
    <mergeCell ref="BJ39:BV39"/>
    <mergeCell ref="BW39:CL39"/>
    <mergeCell ref="CM46:DD46"/>
    <mergeCell ref="BA46:BI46"/>
    <mergeCell ref="BA42:BI42"/>
    <mergeCell ref="BJ42:BV42"/>
    <mergeCell ref="BW42:CL42"/>
    <mergeCell ref="B38:AY38"/>
    <mergeCell ref="CM28:DD2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B27:AY27"/>
    <mergeCell ref="BA27:BI27"/>
    <mergeCell ref="BJ27:BV27"/>
    <mergeCell ref="B28:AY28"/>
    <mergeCell ref="BA28:BI28"/>
    <mergeCell ref="BJ28:BV28"/>
    <mergeCell ref="BJ38:BV38"/>
    <mergeCell ref="BW38:CL38"/>
    <mergeCell ref="CM33:DD33"/>
    <mergeCell ref="BA30:BI30"/>
    <mergeCell ref="BJ30:BV30"/>
    <mergeCell ref="CM30:DD30"/>
    <mergeCell ref="BJ59:BV59"/>
    <mergeCell ref="BJ61:BV61"/>
    <mergeCell ref="BW59:CL59"/>
    <mergeCell ref="B36:DD36"/>
    <mergeCell ref="B39:AY39"/>
    <mergeCell ref="CM38:DD38"/>
    <mergeCell ref="CM59:DD59"/>
    <mergeCell ref="CM37:DD37"/>
    <mergeCell ref="BA37:BI37"/>
    <mergeCell ref="BA38:BI38"/>
    <mergeCell ref="BW28:CL28"/>
    <mergeCell ref="CM26:DD26"/>
    <mergeCell ref="CM61:DD61"/>
    <mergeCell ref="CM60:DD60"/>
    <mergeCell ref="BA60:BI60"/>
    <mergeCell ref="BJ60:BV60"/>
    <mergeCell ref="BW60:CL60"/>
    <mergeCell ref="CM53:DD53"/>
    <mergeCell ref="BW61:CL61"/>
    <mergeCell ref="BA59:BI59"/>
    <mergeCell ref="A17:DD17"/>
    <mergeCell ref="A18:DD18"/>
    <mergeCell ref="AM19:AQ19"/>
    <mergeCell ref="AT19:BH19"/>
    <mergeCell ref="AR19:AS19"/>
    <mergeCell ref="BI19:BJ19"/>
    <mergeCell ref="BK19:BR19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52:AY52"/>
    <mergeCell ref="B25:DD25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61:AY61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77:AY77"/>
    <mergeCell ref="BA77:BI77"/>
    <mergeCell ref="BJ77:BV77"/>
    <mergeCell ref="BW77:CL77"/>
    <mergeCell ref="CM77:DD77"/>
    <mergeCell ref="B60:AY60"/>
    <mergeCell ref="B62:AY62"/>
    <mergeCell ref="BA62:BI62"/>
    <mergeCell ref="BJ62:BV62"/>
    <mergeCell ref="BA61:BI61"/>
    <mergeCell ref="B83:CL83"/>
    <mergeCell ref="BW79:CL79"/>
    <mergeCell ref="CM82:DD82"/>
    <mergeCell ref="CM83:DD83"/>
    <mergeCell ref="B82:AY82"/>
    <mergeCell ref="BA64:BI64"/>
    <mergeCell ref="BJ64:BV64"/>
    <mergeCell ref="BW64:CL64"/>
    <mergeCell ref="CM64:DD64"/>
    <mergeCell ref="CM78:DD78"/>
    <mergeCell ref="BA82:BI82"/>
    <mergeCell ref="BJ82:BV82"/>
    <mergeCell ref="BW82:CL82"/>
    <mergeCell ref="B78:AY78"/>
    <mergeCell ref="BA78:BI78"/>
    <mergeCell ref="BJ78:BV78"/>
    <mergeCell ref="BW78:CL78"/>
    <mergeCell ref="B81:DD81"/>
    <mergeCell ref="BA79:BI79"/>
    <mergeCell ref="BJ79:BV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mefremova</cp:lastModifiedBy>
  <cp:lastPrinted>2016-05-18T13:14:49Z</cp:lastPrinted>
  <dcterms:created xsi:type="dcterms:W3CDTF">2008-12-24T14:26:47Z</dcterms:created>
  <dcterms:modified xsi:type="dcterms:W3CDTF">2016-05-18T14:06:53Z</dcterms:modified>
  <cp:category/>
  <cp:version/>
  <cp:contentType/>
  <cp:contentStatus/>
</cp:coreProperties>
</file>